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0" i="1" l="1"/>
  <c r="L180" i="1"/>
  <c r="L171" i="1"/>
  <c r="L161" i="1"/>
  <c r="L152" i="1"/>
  <c r="L142" i="1"/>
  <c r="L133" i="1"/>
  <c r="L123" i="1"/>
  <c r="L114" i="1"/>
  <c r="L104" i="1"/>
  <c r="L95" i="1"/>
  <c r="L85" i="1"/>
  <c r="L76" i="1"/>
  <c r="L66" i="1"/>
  <c r="L57" i="1"/>
  <c r="L47" i="1"/>
  <c r="L38" i="1"/>
  <c r="L30" i="1"/>
  <c r="L22" i="1"/>
  <c r="L12" i="1"/>
  <c r="A105" i="1"/>
  <c r="B191" i="1"/>
  <c r="A191" i="1"/>
  <c r="J190" i="1"/>
  <c r="I190" i="1"/>
  <c r="H190" i="1"/>
  <c r="G190" i="1"/>
  <c r="F190" i="1"/>
  <c r="B181" i="1"/>
  <c r="A181" i="1"/>
  <c r="J180" i="1"/>
  <c r="I180" i="1"/>
  <c r="H180" i="1"/>
  <c r="G180" i="1"/>
  <c r="F180" i="1"/>
  <c r="B172" i="1"/>
  <c r="A172" i="1"/>
  <c r="J171" i="1"/>
  <c r="I171" i="1"/>
  <c r="H171" i="1"/>
  <c r="G171" i="1"/>
  <c r="F171" i="1"/>
  <c r="B162" i="1"/>
  <c r="A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5" i="1"/>
  <c r="A115" i="1"/>
  <c r="J114" i="1"/>
  <c r="I114" i="1"/>
  <c r="H114" i="1"/>
  <c r="G114" i="1"/>
  <c r="F114" i="1"/>
  <c r="B105" i="1"/>
  <c r="J104" i="1"/>
  <c r="I104" i="1"/>
  <c r="H104" i="1"/>
  <c r="G104" i="1"/>
  <c r="F104" i="1"/>
  <c r="J58" i="1"/>
  <c r="B96" i="1"/>
  <c r="A96" i="1"/>
  <c r="J95" i="1"/>
  <c r="I95" i="1"/>
  <c r="H95" i="1"/>
  <c r="G95" i="1"/>
  <c r="F95" i="1"/>
  <c r="B86" i="1"/>
  <c r="A86" i="1"/>
  <c r="J85" i="1"/>
  <c r="I85" i="1"/>
  <c r="H85" i="1"/>
  <c r="G85" i="1"/>
  <c r="F85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39" i="1"/>
  <c r="A39" i="1"/>
  <c r="J38" i="1"/>
  <c r="I38" i="1"/>
  <c r="H38" i="1"/>
  <c r="G38" i="1"/>
  <c r="F38" i="1"/>
  <c r="B31" i="1"/>
  <c r="A31" i="1"/>
  <c r="J30" i="1"/>
  <c r="I30" i="1"/>
  <c r="H30" i="1"/>
  <c r="G30" i="1"/>
  <c r="F30" i="1"/>
  <c r="B23" i="1"/>
  <c r="A23" i="1"/>
  <c r="B13" i="1"/>
  <c r="A13" i="1"/>
  <c r="G22" i="1"/>
  <c r="H22" i="1"/>
  <c r="I22" i="1"/>
  <c r="J22" i="1"/>
  <c r="F22" i="1"/>
  <c r="G12" i="1"/>
  <c r="H12" i="1"/>
  <c r="I12" i="1"/>
  <c r="J12" i="1"/>
  <c r="F12" i="1"/>
  <c r="J153" i="1" l="1"/>
  <c r="L96" i="1"/>
  <c r="L172" i="1"/>
  <c r="L77" i="1"/>
  <c r="L153" i="1"/>
  <c r="L191" i="1"/>
  <c r="G115" i="1"/>
  <c r="H115" i="1"/>
  <c r="L58" i="1"/>
  <c r="L134" i="1"/>
  <c r="J191" i="1"/>
  <c r="I191" i="1"/>
  <c r="H191" i="1"/>
  <c r="G191" i="1"/>
  <c r="H172" i="1"/>
  <c r="J172" i="1"/>
  <c r="I172" i="1"/>
  <c r="G172" i="1"/>
  <c r="I153" i="1"/>
  <c r="H153" i="1"/>
  <c r="G153" i="1"/>
  <c r="I134" i="1"/>
  <c r="J134" i="1"/>
  <c r="H134" i="1"/>
  <c r="G134" i="1"/>
  <c r="L115" i="1"/>
  <c r="J115" i="1"/>
  <c r="I115" i="1"/>
  <c r="H96" i="1"/>
  <c r="J96" i="1"/>
  <c r="I96" i="1"/>
  <c r="G96" i="1"/>
  <c r="F96" i="1"/>
  <c r="J77" i="1"/>
  <c r="F77" i="1"/>
  <c r="G77" i="1"/>
  <c r="I77" i="1"/>
  <c r="H77" i="1"/>
  <c r="I58" i="1"/>
  <c r="H58" i="1"/>
  <c r="F58" i="1"/>
  <c r="G58" i="1"/>
  <c r="L39" i="1"/>
  <c r="J39" i="1"/>
  <c r="I39" i="1"/>
  <c r="H39" i="1"/>
  <c r="G39" i="1"/>
  <c r="F39" i="1"/>
  <c r="L23" i="1"/>
  <c r="F115" i="1"/>
  <c r="F134" i="1"/>
  <c r="F153" i="1"/>
  <c r="F172" i="1"/>
  <c r="F191" i="1"/>
  <c r="I23" i="1"/>
  <c r="F23" i="1"/>
  <c r="J23" i="1"/>
  <c r="H23" i="1"/>
  <c r="G23" i="1"/>
  <c r="H192" i="1" l="1"/>
  <c r="F192" i="1"/>
  <c r="G192" i="1"/>
  <c r="L192" i="1"/>
  <c r="J192" i="1"/>
  <c r="I192" i="1"/>
</calcChain>
</file>

<file path=xl/sharedStrings.xml><?xml version="1.0" encoding="utf-8"?>
<sst xmlns="http://schemas.openxmlformats.org/spreadsheetml/2006/main" count="350" uniqueCount="100">
  <si>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</si>
  <si>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</si>
  <si>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</si>
  <si>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</si>
  <si>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</si>
  <si>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</si>
  <si>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</si>
  <si>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</si>
  <si>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</si>
  <si>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</si>
  <si>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</si>
  <si>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</si>
  <si>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</si>
  <si>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</si>
  <si>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</si>
  <si>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</si>
  <si>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</si>
  <si>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</si>
  <si>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</si>
  <si>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</si>
  <si>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</si>
  <si>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</si>
  <si>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</si>
  <si>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</si>
  <si>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</si>
  <si>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</si>
  <si>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</si>
  <si>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</si>
  <si>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</si>
  <si>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</si>
  <si>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</si>
  <si>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</si>
  <si>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</si>
  <si>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</si>
  <si>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</si>
  <si>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</si>
  <si>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</si>
  <si>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</si>
  <si>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</si>
  <si>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</si>
  <si>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Беликов С.Ю.</t>
  </si>
  <si>
    <t>Козская средняя школа</t>
  </si>
  <si>
    <t>Каша рисовая молочная</t>
  </si>
  <si>
    <t>Какао с молоком</t>
  </si>
  <si>
    <t>Бутерброд с сыром</t>
  </si>
  <si>
    <t>Яблоко</t>
  </si>
  <si>
    <t>0.6</t>
  </si>
  <si>
    <t>Суп картофельный мясной с бобовыми(горохом лущёным)</t>
  </si>
  <si>
    <t>Шницель мясной</t>
  </si>
  <si>
    <t>Рожки отварные</t>
  </si>
  <si>
    <t>Компот из яблок с вит.С</t>
  </si>
  <si>
    <t>0.4</t>
  </si>
  <si>
    <t>Пшеничный</t>
  </si>
  <si>
    <t>0.2</t>
  </si>
  <si>
    <t>Ржаной</t>
  </si>
  <si>
    <t>0.3</t>
  </si>
  <si>
    <t>4.00</t>
  </si>
  <si>
    <t>2.00</t>
  </si>
  <si>
    <t>Лапша молочная</t>
  </si>
  <si>
    <t>Чай сладкий с лимоном</t>
  </si>
  <si>
    <t>0.1</t>
  </si>
  <si>
    <t>Банан</t>
  </si>
  <si>
    <t>Суп картофельный с рыбными консервами</t>
  </si>
  <si>
    <t>30.33</t>
  </si>
  <si>
    <t>Печень по-строгановски</t>
  </si>
  <si>
    <t>20.71</t>
  </si>
  <si>
    <t>Рис отварной</t>
  </si>
  <si>
    <t>Напиток из смеси сухофруктов</t>
  </si>
  <si>
    <t>Запеканка творожная со сметаной</t>
  </si>
  <si>
    <t>Чай сладкий</t>
  </si>
  <si>
    <t>Борщ мясной из свежей капусты со сметаной</t>
  </si>
  <si>
    <t>Тефтели мясные с томатным соусом</t>
  </si>
  <si>
    <t>Греча рассыпчатая</t>
  </si>
  <si>
    <t>Компот из чёрной смородины</t>
  </si>
  <si>
    <t>Каша пшённая молочная</t>
  </si>
  <si>
    <t>Суп картофельный мясной с яйцом</t>
  </si>
  <si>
    <t>Рагу из курицы</t>
  </si>
  <si>
    <t>Компот из кураги</t>
  </si>
  <si>
    <t>Каша гречневая молочная</t>
  </si>
  <si>
    <t>Бутерброд с маслом сливочным</t>
  </si>
  <si>
    <t>Суп из овощей мясной</t>
  </si>
  <si>
    <t>Тефтели рыбные с томатным соусом</t>
  </si>
  <si>
    <t>Картофельное пюре</t>
  </si>
  <si>
    <t>Компот из смеси свежих плодов</t>
  </si>
  <si>
    <t>Каша дружба молочная</t>
  </si>
  <si>
    <t>Компот из яблок</t>
  </si>
  <si>
    <t>Рожки отварные с сыром</t>
  </si>
  <si>
    <t>Кофейный напиток</t>
  </si>
  <si>
    <t>Гуляш из свинины</t>
  </si>
  <si>
    <t>Оладьи с повидло</t>
  </si>
  <si>
    <t>Суп картофельный с вермишелью и курой</t>
  </si>
  <si>
    <t>Котлета из куры</t>
  </si>
  <si>
    <t>Рагу овощное</t>
  </si>
  <si>
    <t>Каша пшеничная молочная</t>
  </si>
  <si>
    <t>Щи из свежей капусты мясной</t>
  </si>
  <si>
    <t>Плов из говядины</t>
  </si>
  <si>
    <t>Компот из свежих плодов</t>
  </si>
  <si>
    <t>Омлет натуральный</t>
  </si>
  <si>
    <t>Рассольник ленинградский мясной</t>
  </si>
  <si>
    <t>Птица тушёная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</si>
</sst>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O50" sqref="O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5</v>
      </c>
      <c r="H6" s="40">
        <v>7</v>
      </c>
      <c r="I6" s="40">
        <v>29.6</v>
      </c>
      <c r="J6" s="40">
        <v>198</v>
      </c>
      <c r="K6" s="41">
        <v>33</v>
      </c>
      <c r="L6" s="40">
        <v>26.86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49</v>
      </c>
      <c r="H8" s="43">
        <v>5</v>
      </c>
      <c r="I8" s="43">
        <v>33</v>
      </c>
      <c r="J8" s="43">
        <v>190</v>
      </c>
      <c r="K8" s="44">
        <v>642</v>
      </c>
      <c r="L8" s="43">
        <v>22.34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55</v>
      </c>
      <c r="G9" s="43">
        <v>19</v>
      </c>
      <c r="H9" s="43">
        <v>8</v>
      </c>
      <c r="I9" s="43">
        <v>15</v>
      </c>
      <c r="J9" s="43">
        <v>177</v>
      </c>
      <c r="K9" s="44"/>
      <c r="L9" s="43">
        <v>17.170000000000002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72</v>
      </c>
      <c r="G10" s="43" t="s">
        <v>46</v>
      </c>
      <c r="H10" s="43" t="s">
        <v>46</v>
      </c>
      <c r="I10" s="43">
        <v>13</v>
      </c>
      <c r="J10" s="43">
        <v>61</v>
      </c>
      <c r="K10" s="44"/>
      <c r="L10" s="43">
        <v>12.67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577</v>
      </c>
      <c r="G12" s="19">
        <f>SUM(G6:G11)</f>
        <v>73</v>
      </c>
      <c r="H12" s="19">
        <f>SUM(H6:H11)</f>
        <v>20</v>
      </c>
      <c r="I12" s="19">
        <f>SUM(I6:I11)</f>
        <v>90.6</v>
      </c>
      <c r="J12" s="19">
        <f>SUM(J6:J11)</f>
        <v>626</v>
      </c>
      <c r="K12" s="25"/>
      <c r="L12" s="19">
        <f>SUM(L6:L11)</f>
        <v>79.040000000000006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25.5" x14ac:dyDescent="0.25">
      <c r="A14" s="23"/>
      <c r="B14" s="15"/>
      <c r="C14" s="11"/>
      <c r="D14" s="7" t="s">
        <v>27</v>
      </c>
      <c r="E14" s="42" t="s">
        <v>47</v>
      </c>
      <c r="F14" s="43">
        <v>260</v>
      </c>
      <c r="G14" s="43">
        <v>6</v>
      </c>
      <c r="H14" s="43">
        <v>6</v>
      </c>
      <c r="I14" s="43">
        <v>22</v>
      </c>
      <c r="J14" s="43">
        <v>138</v>
      </c>
      <c r="K14" s="44"/>
      <c r="L14" s="43">
        <v>20.309999999999999</v>
      </c>
    </row>
    <row r="15" spans="1:12" ht="15" x14ac:dyDescent="0.25">
      <c r="A15" s="23"/>
      <c r="B15" s="15"/>
      <c r="C15" s="11"/>
      <c r="D15" s="7" t="s">
        <v>28</v>
      </c>
      <c r="E15" s="42" t="s">
        <v>48</v>
      </c>
      <c r="F15" s="43">
        <v>90</v>
      </c>
      <c r="G15" s="43">
        <v>13</v>
      </c>
      <c r="H15" s="43">
        <v>12</v>
      </c>
      <c r="I15" s="43">
        <v>13</v>
      </c>
      <c r="J15" s="43">
        <v>209</v>
      </c>
      <c r="K15" s="44"/>
      <c r="L15" s="43">
        <v>27.44</v>
      </c>
    </row>
    <row r="16" spans="1:12" ht="15" x14ac:dyDescent="0.25">
      <c r="A16" s="23"/>
      <c r="B16" s="15"/>
      <c r="C16" s="11"/>
      <c r="D16" s="7" t="s">
        <v>29</v>
      </c>
      <c r="E16" s="42" t="s">
        <v>49</v>
      </c>
      <c r="F16" s="43">
        <v>180</v>
      </c>
      <c r="G16" s="43">
        <v>8</v>
      </c>
      <c r="H16" s="43">
        <v>9</v>
      </c>
      <c r="I16" s="43">
        <v>34</v>
      </c>
      <c r="J16" s="43">
        <v>245</v>
      </c>
      <c r="K16" s="44">
        <v>469</v>
      </c>
      <c r="L16" s="43">
        <v>7.89</v>
      </c>
    </row>
    <row r="17" spans="1:12" ht="15" x14ac:dyDescent="0.25">
      <c r="A17" s="23"/>
      <c r="B17" s="15"/>
      <c r="C17" s="11"/>
      <c r="D17" s="7" t="s">
        <v>30</v>
      </c>
      <c r="E17" s="42" t="s">
        <v>50</v>
      </c>
      <c r="F17" s="43">
        <v>200</v>
      </c>
      <c r="G17" s="43" t="s">
        <v>51</v>
      </c>
      <c r="H17" s="43">
        <v>0</v>
      </c>
      <c r="I17" s="43">
        <v>50</v>
      </c>
      <c r="J17" s="43">
        <v>142</v>
      </c>
      <c r="K17" s="44">
        <v>585</v>
      </c>
      <c r="L17" s="43">
        <v>12.29</v>
      </c>
    </row>
    <row r="18" spans="1:12" ht="15" x14ac:dyDescent="0.25">
      <c r="A18" s="23"/>
      <c r="B18" s="15"/>
      <c r="C18" s="11"/>
      <c r="D18" s="7" t="s">
        <v>31</v>
      </c>
      <c r="E18" s="42" t="s">
        <v>52</v>
      </c>
      <c r="F18" s="43">
        <v>38</v>
      </c>
      <c r="G18" s="43">
        <v>2</v>
      </c>
      <c r="H18" s="43" t="s">
        <v>53</v>
      </c>
      <c r="I18" s="43">
        <v>10</v>
      </c>
      <c r="J18" s="43">
        <v>52</v>
      </c>
      <c r="K18" s="44"/>
      <c r="L18" s="52" t="s">
        <v>56</v>
      </c>
    </row>
    <row r="19" spans="1:12" ht="15" x14ac:dyDescent="0.25">
      <c r="A19" s="23"/>
      <c r="B19" s="15"/>
      <c r="C19" s="11"/>
      <c r="D19" s="7" t="s">
        <v>32</v>
      </c>
      <c r="E19" s="42" t="s">
        <v>54</v>
      </c>
      <c r="F19" s="43">
        <v>38</v>
      </c>
      <c r="G19" s="43">
        <v>2</v>
      </c>
      <c r="H19" s="43" t="s">
        <v>55</v>
      </c>
      <c r="I19" s="43">
        <v>15</v>
      </c>
      <c r="J19" s="43">
        <v>69</v>
      </c>
      <c r="K19" s="44"/>
      <c r="L19" s="51" t="s">
        <v>57</v>
      </c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806</v>
      </c>
      <c r="G22" s="19">
        <f t="shared" ref="G22:J22" si="0">SUM(G13:G21)</f>
        <v>31</v>
      </c>
      <c r="H22" s="19">
        <f t="shared" si="0"/>
        <v>27</v>
      </c>
      <c r="I22" s="19">
        <f t="shared" si="0"/>
        <v>144</v>
      </c>
      <c r="J22" s="19">
        <f t="shared" si="0"/>
        <v>855</v>
      </c>
      <c r="K22" s="25"/>
      <c r="L22" s="19">
        <f t="shared" ref="L22" si="1">SUM(L13:L21)</f>
        <v>67.930000000000007</v>
      </c>
    </row>
    <row r="23" spans="1:12" ht="15.75" thickBot="1" x14ac:dyDescent="0.25">
      <c r="A23" s="29">
        <f>A6</f>
        <v>1</v>
      </c>
      <c r="B23" s="30">
        <f>B6</f>
        <v>1</v>
      </c>
      <c r="C23" s="53" t="s">
        <v>4</v>
      </c>
      <c r="D23" s="54"/>
      <c r="E23" s="31"/>
      <c r="F23" s="32">
        <f>F12+F22</f>
        <v>1383</v>
      </c>
      <c r="G23" s="32">
        <f t="shared" ref="G23:J23" si="2">G12+G22</f>
        <v>104</v>
      </c>
      <c r="H23" s="32">
        <f t="shared" si="2"/>
        <v>47</v>
      </c>
      <c r="I23" s="32">
        <f t="shared" si="2"/>
        <v>234.6</v>
      </c>
      <c r="J23" s="32">
        <f t="shared" si="2"/>
        <v>1481</v>
      </c>
      <c r="K23" s="32"/>
      <c r="L23" s="32">
        <f t="shared" ref="L23" si="3">L12+L22</f>
        <v>146.97000000000003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58</v>
      </c>
      <c r="F24" s="40">
        <v>250</v>
      </c>
      <c r="G24" s="40">
        <v>4</v>
      </c>
      <c r="H24" s="40">
        <v>8</v>
      </c>
      <c r="I24" s="40">
        <v>30</v>
      </c>
      <c r="J24" s="40">
        <v>205</v>
      </c>
      <c r="K24" s="41">
        <v>148</v>
      </c>
      <c r="L24" s="40">
        <v>24.8</v>
      </c>
    </row>
    <row r="25" spans="1:12" ht="15" x14ac:dyDescent="0.25">
      <c r="A25" s="14"/>
      <c r="B25" s="15"/>
      <c r="C25" s="11"/>
      <c r="D25" s="7" t="s">
        <v>22</v>
      </c>
      <c r="E25" s="42" t="s">
        <v>59</v>
      </c>
      <c r="F25" s="43">
        <v>205</v>
      </c>
      <c r="G25" s="43" t="s">
        <v>55</v>
      </c>
      <c r="H25" s="43" t="s">
        <v>60</v>
      </c>
      <c r="I25" s="43">
        <v>15</v>
      </c>
      <c r="J25" s="43">
        <v>62</v>
      </c>
      <c r="K25" s="44">
        <v>627</v>
      </c>
      <c r="L25" s="43">
        <v>3.7</v>
      </c>
    </row>
    <row r="26" spans="1:12" ht="15" x14ac:dyDescent="0.25">
      <c r="A26" s="14"/>
      <c r="B26" s="15"/>
      <c r="C26" s="11"/>
      <c r="D26" s="7" t="s">
        <v>23</v>
      </c>
      <c r="E26" s="42" t="s">
        <v>52</v>
      </c>
      <c r="F26" s="43">
        <v>45</v>
      </c>
      <c r="G26" s="43">
        <v>2</v>
      </c>
      <c r="H26" s="43" t="s">
        <v>53</v>
      </c>
      <c r="I26" s="43">
        <v>10</v>
      </c>
      <c r="J26" s="43">
        <v>52</v>
      </c>
      <c r="K26" s="44"/>
      <c r="L26" s="43">
        <v>4.6100000000000003</v>
      </c>
    </row>
    <row r="27" spans="1:12" ht="15" x14ac:dyDescent="0.25">
      <c r="A27" s="14"/>
      <c r="B27" s="15"/>
      <c r="C27" s="11"/>
      <c r="D27" s="7" t="s">
        <v>24</v>
      </c>
      <c r="E27" s="42" t="s">
        <v>61</v>
      </c>
      <c r="F27" s="43">
        <v>194</v>
      </c>
      <c r="G27" s="43" t="s">
        <v>46</v>
      </c>
      <c r="H27" s="43" t="s">
        <v>46</v>
      </c>
      <c r="I27" s="43">
        <v>13</v>
      </c>
      <c r="J27" s="43">
        <v>61</v>
      </c>
      <c r="K27" s="44"/>
      <c r="L27" s="43">
        <v>45.78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694</v>
      </c>
      <c r="G30" s="19">
        <f>SUM(G24:G29)</f>
        <v>6</v>
      </c>
      <c r="H30" s="19">
        <f>SUM(H24:H29)</f>
        <v>8</v>
      </c>
      <c r="I30" s="19">
        <f>SUM(I24:I29)</f>
        <v>68</v>
      </c>
      <c r="J30" s="19">
        <f>SUM(J24:J29)</f>
        <v>380</v>
      </c>
      <c r="K30" s="25"/>
      <c r="L30" s="19">
        <f>SUM(L24:L29)</f>
        <v>78.89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 t="s">
        <v>62</v>
      </c>
      <c r="F32" s="43">
        <v>250</v>
      </c>
      <c r="G32" s="43">
        <v>5</v>
      </c>
      <c r="H32" s="43">
        <v>3</v>
      </c>
      <c r="I32" s="43">
        <v>21</v>
      </c>
      <c r="J32" s="43">
        <v>133</v>
      </c>
      <c r="K32" s="44">
        <v>131</v>
      </c>
      <c r="L32" s="43" t="s">
        <v>63</v>
      </c>
    </row>
    <row r="33" spans="1:12" ht="15" x14ac:dyDescent="0.25">
      <c r="A33" s="14"/>
      <c r="B33" s="15"/>
      <c r="C33" s="11"/>
      <c r="D33" s="7" t="s">
        <v>28</v>
      </c>
      <c r="E33" s="42" t="s">
        <v>64</v>
      </c>
      <c r="F33" s="43">
        <v>80</v>
      </c>
      <c r="G33" s="43">
        <v>11</v>
      </c>
      <c r="H33" s="43">
        <v>11</v>
      </c>
      <c r="I33" s="43">
        <v>3</v>
      </c>
      <c r="J33" s="43">
        <v>156</v>
      </c>
      <c r="K33" s="44">
        <v>553</v>
      </c>
      <c r="L33" s="43" t="s">
        <v>65</v>
      </c>
    </row>
    <row r="34" spans="1:12" ht="15" x14ac:dyDescent="0.25">
      <c r="A34" s="14"/>
      <c r="B34" s="15"/>
      <c r="C34" s="11"/>
      <c r="D34" s="7" t="s">
        <v>31</v>
      </c>
      <c r="E34" s="42" t="s">
        <v>52</v>
      </c>
      <c r="F34" s="43">
        <v>38</v>
      </c>
      <c r="G34" s="43">
        <v>2</v>
      </c>
      <c r="H34" s="43" t="s">
        <v>53</v>
      </c>
      <c r="I34" s="43">
        <v>10</v>
      </c>
      <c r="J34" s="43">
        <v>52</v>
      </c>
      <c r="K34" s="44"/>
      <c r="L34" s="43">
        <v>4.0999999999999996</v>
      </c>
    </row>
    <row r="35" spans="1:12" ht="15" x14ac:dyDescent="0.25">
      <c r="A35" s="14"/>
      <c r="B35" s="15"/>
      <c r="C35" s="11"/>
      <c r="D35" s="7" t="s">
        <v>32</v>
      </c>
      <c r="E35" s="42" t="s">
        <v>54</v>
      </c>
      <c r="F35" s="43">
        <v>38</v>
      </c>
      <c r="G35" s="43">
        <v>1</v>
      </c>
      <c r="H35" s="43" t="s">
        <v>53</v>
      </c>
      <c r="I35" s="43">
        <v>10</v>
      </c>
      <c r="J35" s="43">
        <v>46</v>
      </c>
      <c r="K35" s="44"/>
      <c r="L35" s="43">
        <v>2.46</v>
      </c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4</v>
      </c>
      <c r="H36" s="43">
        <v>6</v>
      </c>
      <c r="I36" s="43">
        <v>39</v>
      </c>
      <c r="J36" s="43">
        <v>228</v>
      </c>
      <c r="K36" s="44">
        <v>465</v>
      </c>
      <c r="L36" s="43">
        <v>10.86</v>
      </c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 t="s">
        <v>46</v>
      </c>
      <c r="H37" s="43">
        <v>0</v>
      </c>
      <c r="I37" s="43">
        <v>31</v>
      </c>
      <c r="J37" s="43">
        <v>124</v>
      </c>
      <c r="K37" s="44">
        <v>588</v>
      </c>
      <c r="L37" s="43">
        <v>4.33</v>
      </c>
    </row>
    <row r="38" spans="1:12" ht="15" x14ac:dyDescent="0.25">
      <c r="A38" s="16"/>
      <c r="B38" s="17"/>
      <c r="C38" s="8"/>
      <c r="D38" s="18" t="s">
        <v>33</v>
      </c>
      <c r="E38" s="9"/>
      <c r="F38" s="19">
        <f>SUM(F31:F37)</f>
        <v>786</v>
      </c>
      <c r="G38" s="19">
        <f>SUM(G31:G37)</f>
        <v>23</v>
      </c>
      <c r="H38" s="19">
        <f>SUM(H31:H37)</f>
        <v>20</v>
      </c>
      <c r="I38" s="19">
        <f>SUM(I31:I37)</f>
        <v>114</v>
      </c>
      <c r="J38" s="19">
        <f>SUM(J31:J37)</f>
        <v>739</v>
      </c>
      <c r="K38" s="25"/>
      <c r="L38" s="19">
        <f>SUM(L31:L37)</f>
        <v>21.75</v>
      </c>
    </row>
    <row r="39" spans="1:12" ht="15.75" customHeight="1" thickBot="1" x14ac:dyDescent="0.25">
      <c r="A39" s="33">
        <f>A24</f>
        <v>1</v>
      </c>
      <c r="B39" s="33">
        <f>B24</f>
        <v>2</v>
      </c>
      <c r="C39" s="53" t="s">
        <v>4</v>
      </c>
      <c r="D39" s="54"/>
      <c r="E39" s="31"/>
      <c r="F39" s="32">
        <f>F30+F38</f>
        <v>1480</v>
      </c>
      <c r="G39" s="32">
        <f>G30+G38</f>
        <v>29</v>
      </c>
      <c r="H39" s="32">
        <f>H30+H38</f>
        <v>28</v>
      </c>
      <c r="I39" s="32">
        <f>I30+I38</f>
        <v>182</v>
      </c>
      <c r="J39" s="32">
        <f>J30+J38</f>
        <v>1119</v>
      </c>
      <c r="K39" s="32"/>
      <c r="L39" s="32">
        <f>L30+L38</f>
        <v>100.64</v>
      </c>
    </row>
    <row r="40" spans="1:12" ht="15" x14ac:dyDescent="0.25">
      <c r="A40" s="20">
        <v>1</v>
      </c>
      <c r="B40" s="21">
        <v>3</v>
      </c>
      <c r="C40" s="22" t="s">
        <v>20</v>
      </c>
      <c r="D40" s="5" t="s">
        <v>21</v>
      </c>
      <c r="E40" s="39" t="s">
        <v>68</v>
      </c>
      <c r="F40" s="40">
        <v>160</v>
      </c>
      <c r="G40" s="40">
        <v>30</v>
      </c>
      <c r="H40" s="40">
        <v>18</v>
      </c>
      <c r="I40" s="40">
        <v>52</v>
      </c>
      <c r="J40" s="40">
        <v>122</v>
      </c>
      <c r="K40" s="41">
        <v>110</v>
      </c>
      <c r="L40" s="40">
        <v>26.39</v>
      </c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7" t="s">
        <v>22</v>
      </c>
      <c r="E42" s="42" t="s">
        <v>69</v>
      </c>
      <c r="F42" s="43">
        <v>200</v>
      </c>
      <c r="G42" s="43" t="s">
        <v>53</v>
      </c>
      <c r="H42" s="43" t="s">
        <v>60</v>
      </c>
      <c r="I42" s="43">
        <v>15</v>
      </c>
      <c r="J42" s="43">
        <v>60</v>
      </c>
      <c r="K42" s="44">
        <v>628</v>
      </c>
      <c r="L42" s="43">
        <v>2.52</v>
      </c>
    </row>
    <row r="43" spans="1:12" ht="15" x14ac:dyDescent="0.25">
      <c r="A43" s="23"/>
      <c r="B43" s="15"/>
      <c r="C43" s="11"/>
      <c r="D43" s="7" t="s">
        <v>23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24</v>
      </c>
      <c r="E44" s="42" t="s">
        <v>45</v>
      </c>
      <c r="F44" s="43">
        <v>147</v>
      </c>
      <c r="G44" s="43" t="s">
        <v>46</v>
      </c>
      <c r="H44" s="43" t="s">
        <v>46</v>
      </c>
      <c r="I44" s="43">
        <v>13</v>
      </c>
      <c r="J44" s="43">
        <v>61</v>
      </c>
      <c r="K44" s="44"/>
      <c r="L44" s="43">
        <v>22.35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4"/>
      <c r="B47" s="17"/>
      <c r="C47" s="8"/>
      <c r="D47" s="18" t="s">
        <v>33</v>
      </c>
      <c r="E47" s="9"/>
      <c r="F47" s="19">
        <f>SUM(F40:F46)</f>
        <v>507</v>
      </c>
      <c r="G47" s="19">
        <f t="shared" ref="G47" si="4">SUM(G40:G46)</f>
        <v>30</v>
      </c>
      <c r="H47" s="19">
        <f t="shared" ref="H47" si="5">SUM(H40:H46)</f>
        <v>18</v>
      </c>
      <c r="I47" s="19">
        <f t="shared" ref="I47" si="6">SUM(I40:I46)</f>
        <v>80</v>
      </c>
      <c r="J47" s="19">
        <f t="shared" ref="J47:L47" si="7">SUM(J40:J46)</f>
        <v>243</v>
      </c>
      <c r="K47" s="25"/>
      <c r="L47" s="19">
        <f t="shared" si="7"/>
        <v>51.260000000000005</v>
      </c>
    </row>
    <row r="48" spans="1:12" ht="15" x14ac:dyDescent="0.25">
      <c r="A48" s="26">
        <f>A40</f>
        <v>1</v>
      </c>
      <c r="B48" s="13">
        <f>B40</f>
        <v>3</v>
      </c>
      <c r="C48" s="10" t="s">
        <v>25</v>
      </c>
      <c r="D48" s="7" t="s">
        <v>26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27</v>
      </c>
      <c r="E49" s="42" t="s">
        <v>70</v>
      </c>
      <c r="F49" s="43">
        <v>260</v>
      </c>
      <c r="G49" s="43">
        <v>2</v>
      </c>
      <c r="H49" s="43">
        <v>7</v>
      </c>
      <c r="I49" s="43">
        <v>13</v>
      </c>
      <c r="J49" s="43">
        <v>122</v>
      </c>
      <c r="K49" s="44">
        <v>110</v>
      </c>
      <c r="L49" s="43">
        <v>26.39</v>
      </c>
    </row>
    <row r="50" spans="1:12" ht="15" x14ac:dyDescent="0.25">
      <c r="A50" s="23"/>
      <c r="B50" s="15"/>
      <c r="C50" s="11"/>
      <c r="D50" s="7" t="s">
        <v>28</v>
      </c>
      <c r="E50" s="42" t="s">
        <v>71</v>
      </c>
      <c r="F50" s="43">
        <v>90</v>
      </c>
      <c r="G50" s="43">
        <v>8</v>
      </c>
      <c r="H50" s="43">
        <v>10</v>
      </c>
      <c r="I50" s="43">
        <v>9</v>
      </c>
      <c r="J50" s="43">
        <v>155</v>
      </c>
      <c r="K50" s="44">
        <v>422</v>
      </c>
      <c r="L50" s="43">
        <v>29.36</v>
      </c>
    </row>
    <row r="51" spans="1:12" ht="15" x14ac:dyDescent="0.25">
      <c r="A51" s="23"/>
      <c r="B51" s="15"/>
      <c r="C51" s="11"/>
      <c r="D51" s="7" t="s">
        <v>29</v>
      </c>
      <c r="E51" s="42" t="s">
        <v>72</v>
      </c>
      <c r="F51" s="43">
        <v>180</v>
      </c>
      <c r="G51" s="43">
        <v>9</v>
      </c>
      <c r="H51" s="43">
        <v>8</v>
      </c>
      <c r="I51" s="43">
        <v>43</v>
      </c>
      <c r="J51" s="43">
        <v>279</v>
      </c>
      <c r="K51" s="44">
        <v>463</v>
      </c>
      <c r="L51" s="43">
        <v>8.92</v>
      </c>
    </row>
    <row r="52" spans="1:12" ht="15" x14ac:dyDescent="0.25">
      <c r="A52" s="23"/>
      <c r="B52" s="15"/>
      <c r="C52" s="11"/>
      <c r="D52" s="7" t="s">
        <v>30</v>
      </c>
      <c r="E52" s="42" t="s">
        <v>73</v>
      </c>
      <c r="F52" s="43">
        <v>200</v>
      </c>
      <c r="G52" s="43" t="s">
        <v>53</v>
      </c>
      <c r="H52" s="43" t="s">
        <v>60</v>
      </c>
      <c r="I52" s="43">
        <v>33</v>
      </c>
      <c r="J52" s="43">
        <v>138</v>
      </c>
      <c r="K52" s="44">
        <v>585</v>
      </c>
      <c r="L52" s="43">
        <v>11.33</v>
      </c>
    </row>
    <row r="53" spans="1:12" ht="15" x14ac:dyDescent="0.25">
      <c r="A53" s="23"/>
      <c r="B53" s="15"/>
      <c r="C53" s="11"/>
      <c r="D53" s="7" t="s">
        <v>31</v>
      </c>
      <c r="E53" s="42" t="s">
        <v>52</v>
      </c>
      <c r="F53" s="43">
        <v>38</v>
      </c>
      <c r="G53" s="43">
        <v>2</v>
      </c>
      <c r="H53" s="43" t="s">
        <v>53</v>
      </c>
      <c r="I53" s="43">
        <v>10</v>
      </c>
      <c r="J53" s="43">
        <v>52</v>
      </c>
      <c r="K53" s="44"/>
      <c r="L53" s="43">
        <v>4.0999999999999996</v>
      </c>
    </row>
    <row r="54" spans="1:12" ht="15" x14ac:dyDescent="0.25">
      <c r="A54" s="23"/>
      <c r="B54" s="15"/>
      <c r="C54" s="11"/>
      <c r="D54" s="7" t="s">
        <v>32</v>
      </c>
      <c r="E54" s="42" t="s">
        <v>54</v>
      </c>
      <c r="F54" s="43">
        <v>38</v>
      </c>
      <c r="G54" s="43">
        <v>3</v>
      </c>
      <c r="H54" s="43" t="s">
        <v>51</v>
      </c>
      <c r="I54" s="43">
        <v>20</v>
      </c>
      <c r="J54" s="43">
        <v>92</v>
      </c>
      <c r="K54" s="44"/>
      <c r="L54" s="43">
        <v>2.46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SUM(F48:F56)</f>
        <v>806</v>
      </c>
      <c r="G57" s="19">
        <f t="shared" ref="G57" si="8">SUM(G48:G56)</f>
        <v>24</v>
      </c>
      <c r="H57" s="19">
        <f t="shared" ref="H57" si="9">SUM(H48:H56)</f>
        <v>25</v>
      </c>
      <c r="I57" s="19">
        <f t="shared" ref="I57" si="10">SUM(I48:I56)</f>
        <v>128</v>
      </c>
      <c r="J57" s="19">
        <f t="shared" ref="J57:L57" si="11">SUM(J48:J56)</f>
        <v>838</v>
      </c>
      <c r="K57" s="25"/>
      <c r="L57" s="19">
        <f t="shared" si="11"/>
        <v>82.559999999999988</v>
      </c>
    </row>
    <row r="58" spans="1:12" ht="15.75" customHeight="1" thickBot="1" x14ac:dyDescent="0.25">
      <c r="A58" s="29">
        <f>A40</f>
        <v>1</v>
      </c>
      <c r="B58" s="30">
        <f>B40</f>
        <v>3</v>
      </c>
      <c r="C58" s="53" t="s">
        <v>4</v>
      </c>
      <c r="D58" s="54"/>
      <c r="E58" s="31"/>
      <c r="F58" s="32">
        <f>F47+F57</f>
        <v>1313</v>
      </c>
      <c r="G58" s="32">
        <f t="shared" ref="G58" si="12">G47+G57</f>
        <v>54</v>
      </c>
      <c r="H58" s="32">
        <f t="shared" ref="H58" si="13">H47+H57</f>
        <v>43</v>
      </c>
      <c r="I58" s="32">
        <f t="shared" ref="I58" si="14">I47+I57</f>
        <v>208</v>
      </c>
      <c r="J58" s="32">
        <f t="shared" ref="J58:L58" si="15">J47+J57</f>
        <v>1081</v>
      </c>
      <c r="K58" s="32"/>
      <c r="L58" s="32">
        <f t="shared" si="15"/>
        <v>133.82</v>
      </c>
    </row>
    <row r="59" spans="1:12" ht="15" x14ac:dyDescent="0.25">
      <c r="A59" s="20">
        <v>1</v>
      </c>
      <c r="B59" s="21">
        <v>4</v>
      </c>
      <c r="C59" s="22" t="s">
        <v>20</v>
      </c>
      <c r="D59" s="5" t="s">
        <v>21</v>
      </c>
      <c r="E59" s="39" t="s">
        <v>74</v>
      </c>
      <c r="F59" s="40">
        <v>250</v>
      </c>
      <c r="G59" s="40">
        <v>4</v>
      </c>
      <c r="H59" s="40">
        <v>8</v>
      </c>
      <c r="I59" s="40">
        <v>30</v>
      </c>
      <c r="J59" s="40">
        <v>122</v>
      </c>
      <c r="K59" s="41"/>
      <c r="L59" s="40">
        <v>21.78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22</v>
      </c>
      <c r="E61" s="42" t="s">
        <v>69</v>
      </c>
      <c r="F61" s="43">
        <v>200</v>
      </c>
      <c r="G61" s="43" t="s">
        <v>53</v>
      </c>
      <c r="H61" s="43" t="s">
        <v>60</v>
      </c>
      <c r="I61" s="43">
        <v>15</v>
      </c>
      <c r="J61" s="43">
        <v>60</v>
      </c>
      <c r="K61" s="44"/>
      <c r="L61" s="43">
        <v>2.52</v>
      </c>
    </row>
    <row r="62" spans="1:12" ht="15" x14ac:dyDescent="0.25">
      <c r="A62" s="23"/>
      <c r="B62" s="15"/>
      <c r="C62" s="11"/>
      <c r="D62" s="7" t="s">
        <v>23</v>
      </c>
      <c r="E62" s="42" t="s">
        <v>44</v>
      </c>
      <c r="F62" s="43">
        <v>55</v>
      </c>
      <c r="G62" s="43">
        <v>5</v>
      </c>
      <c r="H62" s="43">
        <v>5</v>
      </c>
      <c r="I62" s="43">
        <v>10</v>
      </c>
      <c r="J62" s="43">
        <v>107</v>
      </c>
      <c r="K62" s="44"/>
      <c r="L62" s="43">
        <v>17.170000000000002</v>
      </c>
    </row>
    <row r="63" spans="1:12" ht="15" x14ac:dyDescent="0.25">
      <c r="A63" s="23"/>
      <c r="B63" s="15"/>
      <c r="C63" s="11"/>
      <c r="D63" s="7" t="s">
        <v>24</v>
      </c>
      <c r="E63" s="42" t="s">
        <v>61</v>
      </c>
      <c r="F63" s="43">
        <v>147</v>
      </c>
      <c r="G63" s="43" t="s">
        <v>46</v>
      </c>
      <c r="H63" s="43" t="s">
        <v>46</v>
      </c>
      <c r="I63" s="43">
        <v>13</v>
      </c>
      <c r="J63" s="43">
        <v>61</v>
      </c>
      <c r="K63" s="44"/>
      <c r="L63" s="43">
        <v>34.69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SUM(F59:F65)</f>
        <v>652</v>
      </c>
      <c r="G66" s="19">
        <f t="shared" ref="G66" si="16">SUM(G59:G65)</f>
        <v>9</v>
      </c>
      <c r="H66" s="19">
        <f t="shared" ref="H66" si="17">SUM(H59:H65)</f>
        <v>13</v>
      </c>
      <c r="I66" s="19">
        <f t="shared" ref="I66" si="18">SUM(I59:I65)</f>
        <v>68</v>
      </c>
      <c r="J66" s="19">
        <f t="shared" ref="J66:L66" si="19">SUM(J59:J65)</f>
        <v>350</v>
      </c>
      <c r="K66" s="25"/>
      <c r="L66" s="19">
        <f t="shared" si="19"/>
        <v>76.16</v>
      </c>
    </row>
    <row r="67" spans="1:12" ht="15" x14ac:dyDescent="0.25">
      <c r="A67" s="26">
        <f>A59</f>
        <v>1</v>
      </c>
      <c r="B67" s="13">
        <f>B59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27</v>
      </c>
      <c r="E68" s="42" t="s">
        <v>75</v>
      </c>
      <c r="F68" s="43">
        <v>260</v>
      </c>
      <c r="G68" s="43">
        <v>5</v>
      </c>
      <c r="H68" s="43">
        <v>5</v>
      </c>
      <c r="I68" s="43">
        <v>16</v>
      </c>
      <c r="J68" s="43">
        <v>122</v>
      </c>
      <c r="K68" s="44"/>
      <c r="L68" s="43">
        <v>21.78</v>
      </c>
    </row>
    <row r="69" spans="1:12" ht="15" x14ac:dyDescent="0.25">
      <c r="A69" s="23"/>
      <c r="B69" s="15"/>
      <c r="C69" s="11"/>
      <c r="D69" s="7" t="s">
        <v>28</v>
      </c>
      <c r="E69" s="42" t="s">
        <v>76</v>
      </c>
      <c r="F69" s="43">
        <v>175</v>
      </c>
      <c r="G69" s="43">
        <v>13</v>
      </c>
      <c r="H69" s="43">
        <v>11</v>
      </c>
      <c r="I69" s="43">
        <v>15</v>
      </c>
      <c r="J69" s="43">
        <v>208</v>
      </c>
      <c r="K69" s="44">
        <v>68</v>
      </c>
      <c r="L69" s="43">
        <v>34.479999999999997</v>
      </c>
    </row>
    <row r="70" spans="1:12" ht="15" x14ac:dyDescent="0.2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30</v>
      </c>
      <c r="E71" s="42" t="s">
        <v>77</v>
      </c>
      <c r="F71" s="43">
        <v>200</v>
      </c>
      <c r="G71" s="43" t="s">
        <v>51</v>
      </c>
      <c r="H71" s="43">
        <v>0</v>
      </c>
      <c r="I71" s="43">
        <v>50</v>
      </c>
      <c r="J71" s="43">
        <v>69</v>
      </c>
      <c r="K71" s="44"/>
      <c r="L71" s="43">
        <v>9.33</v>
      </c>
    </row>
    <row r="72" spans="1:12" ht="15" x14ac:dyDescent="0.25">
      <c r="A72" s="23"/>
      <c r="B72" s="15"/>
      <c r="C72" s="11"/>
      <c r="D72" s="7" t="s">
        <v>31</v>
      </c>
      <c r="E72" s="42" t="s">
        <v>52</v>
      </c>
      <c r="F72" s="43">
        <v>38</v>
      </c>
      <c r="G72" s="43">
        <v>2</v>
      </c>
      <c r="H72" s="43" t="s">
        <v>53</v>
      </c>
      <c r="I72" s="43">
        <v>10</v>
      </c>
      <c r="J72" s="43">
        <v>52</v>
      </c>
      <c r="K72" s="44"/>
      <c r="L72" s="43">
        <v>4.0999999999999996</v>
      </c>
    </row>
    <row r="73" spans="1:12" ht="15" x14ac:dyDescent="0.25">
      <c r="A73" s="23"/>
      <c r="B73" s="15"/>
      <c r="C73" s="11"/>
      <c r="D73" s="7" t="s">
        <v>32</v>
      </c>
      <c r="E73" s="42" t="s">
        <v>54</v>
      </c>
      <c r="F73" s="43">
        <v>38</v>
      </c>
      <c r="G73" s="43">
        <v>2</v>
      </c>
      <c r="H73" s="43" t="s">
        <v>55</v>
      </c>
      <c r="I73" s="43">
        <v>15</v>
      </c>
      <c r="J73" s="43">
        <v>69</v>
      </c>
      <c r="K73" s="44"/>
      <c r="L73" s="43">
        <v>2.46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SUM(F67:F75)</f>
        <v>711</v>
      </c>
      <c r="G76" s="19">
        <f t="shared" ref="G76" si="20">SUM(G67:G75)</f>
        <v>22</v>
      </c>
      <c r="H76" s="19">
        <f t="shared" ref="H76" si="21">SUM(H67:H75)</f>
        <v>16</v>
      </c>
      <c r="I76" s="19">
        <f t="shared" ref="I76" si="22">SUM(I67:I75)</f>
        <v>106</v>
      </c>
      <c r="J76" s="19">
        <f t="shared" ref="J76:L76" si="23">SUM(J67:J75)</f>
        <v>520</v>
      </c>
      <c r="K76" s="25"/>
      <c r="L76" s="19">
        <f t="shared" si="23"/>
        <v>72.149999999999991</v>
      </c>
    </row>
    <row r="77" spans="1:12" ht="15.75" customHeight="1" thickBot="1" x14ac:dyDescent="0.25">
      <c r="A77" s="29">
        <f>A59</f>
        <v>1</v>
      </c>
      <c r="B77" s="30">
        <f>B59</f>
        <v>4</v>
      </c>
      <c r="C77" s="53" t="s">
        <v>4</v>
      </c>
      <c r="D77" s="54"/>
      <c r="E77" s="31"/>
      <c r="F77" s="32">
        <f>F66+F76</f>
        <v>1363</v>
      </c>
      <c r="G77" s="32">
        <f t="shared" ref="G77" si="24">G66+G76</f>
        <v>31</v>
      </c>
      <c r="H77" s="32">
        <f t="shared" ref="H77" si="25">H66+H76</f>
        <v>29</v>
      </c>
      <c r="I77" s="32">
        <f t="shared" ref="I77" si="26">I66+I76</f>
        <v>174</v>
      </c>
      <c r="J77" s="32">
        <f t="shared" ref="J77:L77" si="27">J66+J76</f>
        <v>870</v>
      </c>
      <c r="K77" s="32"/>
      <c r="L77" s="32">
        <f t="shared" si="27"/>
        <v>148.31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39" t="s">
        <v>78</v>
      </c>
      <c r="F78" s="40">
        <v>200</v>
      </c>
      <c r="G78" s="40">
        <v>6</v>
      </c>
      <c r="H78" s="40">
        <v>7</v>
      </c>
      <c r="I78" s="40">
        <v>53</v>
      </c>
      <c r="J78" s="40">
        <v>318</v>
      </c>
      <c r="K78" s="41">
        <v>257</v>
      </c>
      <c r="L78" s="40">
        <v>26.58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69</v>
      </c>
      <c r="F80" s="43">
        <v>200</v>
      </c>
      <c r="G80" s="43" t="s">
        <v>55</v>
      </c>
      <c r="H80" s="43" t="s">
        <v>60</v>
      </c>
      <c r="I80" s="43">
        <v>15</v>
      </c>
      <c r="J80" s="43">
        <v>60</v>
      </c>
      <c r="K80" s="44">
        <v>628</v>
      </c>
      <c r="L80" s="43">
        <v>2.52</v>
      </c>
    </row>
    <row r="81" spans="1:12" ht="15" x14ac:dyDescent="0.25">
      <c r="A81" s="23"/>
      <c r="B81" s="15"/>
      <c r="C81" s="11"/>
      <c r="D81" s="7" t="s">
        <v>23</v>
      </c>
      <c r="E81" s="42" t="s">
        <v>79</v>
      </c>
      <c r="F81" s="43">
        <v>45</v>
      </c>
      <c r="G81" s="43">
        <v>10</v>
      </c>
      <c r="H81" s="43">
        <v>8</v>
      </c>
      <c r="I81" s="43">
        <v>15</v>
      </c>
      <c r="J81" s="43">
        <v>61</v>
      </c>
      <c r="K81" s="44"/>
      <c r="L81" s="43">
        <v>12.87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SUM(F78:F84)</f>
        <v>445</v>
      </c>
      <c r="G85" s="19">
        <f t="shared" ref="G85" si="28">SUM(G78:G84)</f>
        <v>16</v>
      </c>
      <c r="H85" s="19">
        <f t="shared" ref="H85" si="29">SUM(H78:H84)</f>
        <v>15</v>
      </c>
      <c r="I85" s="19">
        <f t="shared" ref="I85" si="30">SUM(I78:I84)</f>
        <v>83</v>
      </c>
      <c r="J85" s="19">
        <f t="shared" ref="J85:L85" si="31">SUM(J78:J84)</f>
        <v>439</v>
      </c>
      <c r="K85" s="25"/>
      <c r="L85" s="19">
        <f t="shared" si="31"/>
        <v>41.97</v>
      </c>
    </row>
    <row r="86" spans="1:12" ht="15" x14ac:dyDescent="0.25">
      <c r="A86" s="26">
        <f>A78</f>
        <v>1</v>
      </c>
      <c r="B86" s="13">
        <f>B78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42" t="s">
        <v>80</v>
      </c>
      <c r="F87" s="43">
        <v>210</v>
      </c>
      <c r="G87" s="43">
        <v>3</v>
      </c>
      <c r="H87" s="43">
        <v>5</v>
      </c>
      <c r="I87" s="43">
        <v>9</v>
      </c>
      <c r="J87" s="43">
        <v>89</v>
      </c>
      <c r="K87" s="44">
        <v>132</v>
      </c>
      <c r="L87" s="43">
        <v>21.08</v>
      </c>
    </row>
    <row r="88" spans="1:12" ht="15" x14ac:dyDescent="0.25">
      <c r="A88" s="23"/>
      <c r="B88" s="15"/>
      <c r="C88" s="11"/>
      <c r="D88" s="7" t="s">
        <v>28</v>
      </c>
      <c r="E88" s="42" t="s">
        <v>81</v>
      </c>
      <c r="F88" s="43">
        <v>90</v>
      </c>
      <c r="G88" s="43">
        <v>7</v>
      </c>
      <c r="H88" s="43">
        <v>6</v>
      </c>
      <c r="I88" s="43">
        <v>9</v>
      </c>
      <c r="J88" s="43">
        <v>118</v>
      </c>
      <c r="K88" s="44">
        <v>554</v>
      </c>
      <c r="L88" s="43">
        <v>27.06</v>
      </c>
    </row>
    <row r="89" spans="1:12" ht="15" x14ac:dyDescent="0.25">
      <c r="A89" s="23"/>
      <c r="B89" s="15"/>
      <c r="C89" s="11"/>
      <c r="D89" s="7" t="s">
        <v>29</v>
      </c>
      <c r="E89" s="42" t="s">
        <v>82</v>
      </c>
      <c r="F89" s="43">
        <v>180</v>
      </c>
      <c r="G89" s="43">
        <v>3</v>
      </c>
      <c r="H89" s="43">
        <v>7</v>
      </c>
      <c r="I89" s="43">
        <v>22</v>
      </c>
      <c r="J89" s="43">
        <v>142</v>
      </c>
      <c r="K89" s="44">
        <v>646</v>
      </c>
      <c r="L89" s="43">
        <v>12.59</v>
      </c>
    </row>
    <row r="90" spans="1:12" ht="15" x14ac:dyDescent="0.25">
      <c r="A90" s="23"/>
      <c r="B90" s="15"/>
      <c r="C90" s="11"/>
      <c r="D90" s="7" t="s">
        <v>30</v>
      </c>
      <c r="E90" s="42" t="s">
        <v>83</v>
      </c>
      <c r="F90" s="43">
        <v>200</v>
      </c>
      <c r="G90" s="43" t="s">
        <v>53</v>
      </c>
      <c r="H90" s="43">
        <v>0</v>
      </c>
      <c r="I90" s="43">
        <v>35</v>
      </c>
      <c r="J90" s="43">
        <v>142</v>
      </c>
      <c r="K90" s="44">
        <v>646</v>
      </c>
      <c r="L90" s="43">
        <v>15.87</v>
      </c>
    </row>
    <row r="91" spans="1:12" ht="15" x14ac:dyDescent="0.25">
      <c r="A91" s="23"/>
      <c r="B91" s="15"/>
      <c r="C91" s="11"/>
      <c r="D91" s="7" t="s">
        <v>31</v>
      </c>
      <c r="E91" s="42" t="s">
        <v>52</v>
      </c>
      <c r="F91" s="43">
        <v>38</v>
      </c>
      <c r="G91" s="43">
        <v>2</v>
      </c>
      <c r="H91" s="43" t="s">
        <v>53</v>
      </c>
      <c r="I91" s="43">
        <v>10</v>
      </c>
      <c r="J91" s="43">
        <v>52</v>
      </c>
      <c r="K91" s="44"/>
      <c r="L91" s="43">
        <v>4.0999999999999996</v>
      </c>
    </row>
    <row r="92" spans="1:12" ht="15" x14ac:dyDescent="0.25">
      <c r="A92" s="23"/>
      <c r="B92" s="15"/>
      <c r="C92" s="11"/>
      <c r="D92" s="7" t="s">
        <v>32</v>
      </c>
      <c r="E92" s="42" t="s">
        <v>54</v>
      </c>
      <c r="F92" s="43">
        <v>38</v>
      </c>
      <c r="G92" s="43">
        <v>1</v>
      </c>
      <c r="H92" s="43" t="s">
        <v>53</v>
      </c>
      <c r="I92" s="43">
        <v>10</v>
      </c>
      <c r="J92" s="43">
        <v>46</v>
      </c>
      <c r="K92" s="44"/>
      <c r="L92" s="43">
        <v>2.46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756</v>
      </c>
      <c r="G95" s="19">
        <f t="shared" ref="G95" si="32">SUM(G86:G94)</f>
        <v>16</v>
      </c>
      <c r="H95" s="19">
        <f t="shared" ref="H95" si="33">SUM(H86:H94)</f>
        <v>18</v>
      </c>
      <c r="I95" s="19">
        <f t="shared" ref="I95" si="34">SUM(I86:I94)</f>
        <v>95</v>
      </c>
      <c r="J95" s="19">
        <f t="shared" ref="J95:L95" si="35">SUM(J86:J94)</f>
        <v>589</v>
      </c>
      <c r="K95" s="25"/>
      <c r="L95" s="19">
        <f t="shared" si="35"/>
        <v>83.16</v>
      </c>
    </row>
    <row r="96" spans="1:12" ht="15.75" customHeight="1" thickBot="1" x14ac:dyDescent="0.25">
      <c r="A96" s="29">
        <f>A78</f>
        <v>1</v>
      </c>
      <c r="B96" s="30">
        <f>B78</f>
        <v>5</v>
      </c>
      <c r="C96" s="53" t="s">
        <v>4</v>
      </c>
      <c r="D96" s="54"/>
      <c r="E96" s="31"/>
      <c r="F96" s="32">
        <f>F85+F95</f>
        <v>1201</v>
      </c>
      <c r="G96" s="32">
        <f t="shared" ref="G96" si="36">G85+G95</f>
        <v>32</v>
      </c>
      <c r="H96" s="32">
        <f t="shared" ref="H96" si="37">H85+H95</f>
        <v>33</v>
      </c>
      <c r="I96" s="32">
        <f t="shared" ref="I96" si="38">I85+I95</f>
        <v>178</v>
      </c>
      <c r="J96" s="32">
        <f t="shared" ref="J96:L96" si="39">J85+J95</f>
        <v>1028</v>
      </c>
      <c r="K96" s="32"/>
      <c r="L96" s="32">
        <f t="shared" si="39"/>
        <v>125.13</v>
      </c>
    </row>
    <row r="97" spans="1:12" ht="15" x14ac:dyDescent="0.25">
      <c r="A97" s="20">
        <v>2</v>
      </c>
      <c r="B97" s="21">
        <v>1</v>
      </c>
      <c r="C97" s="22" t="s">
        <v>20</v>
      </c>
      <c r="D97" s="5" t="s">
        <v>21</v>
      </c>
      <c r="E97" s="39" t="s">
        <v>84</v>
      </c>
      <c r="F97" s="40">
        <v>250</v>
      </c>
      <c r="G97" s="40">
        <v>4</v>
      </c>
      <c r="H97" s="40">
        <v>8</v>
      </c>
      <c r="I97" s="40">
        <v>30</v>
      </c>
      <c r="J97" s="40">
        <v>205</v>
      </c>
      <c r="K97" s="41">
        <v>262</v>
      </c>
      <c r="L97" s="40">
        <v>25.72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22</v>
      </c>
      <c r="E99" s="42" t="s">
        <v>43</v>
      </c>
      <c r="F99" s="43">
        <v>200</v>
      </c>
      <c r="G99" s="43">
        <v>5</v>
      </c>
      <c r="H99" s="43">
        <v>5</v>
      </c>
      <c r="I99" s="43">
        <v>33</v>
      </c>
      <c r="J99" s="43">
        <v>190</v>
      </c>
      <c r="K99" s="44">
        <v>642</v>
      </c>
      <c r="L99" s="43">
        <v>22.34</v>
      </c>
    </row>
    <row r="100" spans="1:12" ht="15" x14ac:dyDescent="0.25">
      <c r="A100" s="23"/>
      <c r="B100" s="15"/>
      <c r="C100" s="11"/>
      <c r="D100" s="7" t="s">
        <v>23</v>
      </c>
      <c r="E100" s="42" t="s">
        <v>44</v>
      </c>
      <c r="F100" s="43">
        <v>55</v>
      </c>
      <c r="G100" s="43">
        <v>10</v>
      </c>
      <c r="H100" s="43">
        <v>8</v>
      </c>
      <c r="I100" s="43">
        <v>15</v>
      </c>
      <c r="J100" s="43">
        <v>177</v>
      </c>
      <c r="K100" s="44"/>
      <c r="L100" s="43">
        <v>17.170000000000002</v>
      </c>
    </row>
    <row r="101" spans="1:12" ht="15" x14ac:dyDescent="0.25">
      <c r="A101" s="23"/>
      <c r="B101" s="15"/>
      <c r="C101" s="11"/>
      <c r="D101" s="7" t="s">
        <v>24</v>
      </c>
      <c r="E101" s="42" t="s">
        <v>45</v>
      </c>
      <c r="F101" s="43">
        <v>78</v>
      </c>
      <c r="G101" s="43" t="s">
        <v>46</v>
      </c>
      <c r="H101" s="43" t="s">
        <v>46</v>
      </c>
      <c r="I101" s="43">
        <v>13</v>
      </c>
      <c r="J101" s="43">
        <v>61</v>
      </c>
      <c r="K101" s="44"/>
      <c r="L101" s="43">
        <v>13.73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SUM(F97:F103)</f>
        <v>583</v>
      </c>
      <c r="G104" s="19">
        <f t="shared" ref="G104:J104" si="40">SUM(G97:G103)</f>
        <v>19</v>
      </c>
      <c r="H104" s="19">
        <f t="shared" si="40"/>
        <v>21</v>
      </c>
      <c r="I104" s="19">
        <f t="shared" si="40"/>
        <v>91</v>
      </c>
      <c r="J104" s="19">
        <f t="shared" si="40"/>
        <v>633</v>
      </c>
      <c r="K104" s="25"/>
      <c r="L104" s="19">
        <f t="shared" ref="L104" si="41">SUM(L97:L103)</f>
        <v>78.960000000000008</v>
      </c>
    </row>
    <row r="105" spans="1:12" ht="15" x14ac:dyDescent="0.25">
      <c r="A105" s="26">
        <f>A97</f>
        <v>2</v>
      </c>
      <c r="B105" s="13">
        <f>B97</f>
        <v>1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27</v>
      </c>
      <c r="E106" s="42" t="s">
        <v>70</v>
      </c>
      <c r="F106" s="43">
        <v>260</v>
      </c>
      <c r="G106" s="43">
        <v>2</v>
      </c>
      <c r="H106" s="43">
        <v>7</v>
      </c>
      <c r="I106" s="43">
        <v>13</v>
      </c>
      <c r="J106" s="43">
        <v>122</v>
      </c>
      <c r="K106" s="44">
        <v>110</v>
      </c>
      <c r="L106" s="43">
        <v>26.39</v>
      </c>
    </row>
    <row r="107" spans="1:12" ht="15" x14ac:dyDescent="0.25">
      <c r="A107" s="23"/>
      <c r="B107" s="15"/>
      <c r="C107" s="11"/>
      <c r="D107" s="7" t="s">
        <v>28</v>
      </c>
      <c r="E107" s="42" t="s">
        <v>48</v>
      </c>
      <c r="F107" s="43">
        <v>90</v>
      </c>
      <c r="G107" s="43">
        <v>15</v>
      </c>
      <c r="H107" s="43">
        <v>11</v>
      </c>
      <c r="I107" s="43">
        <v>14</v>
      </c>
      <c r="J107" s="43">
        <v>216</v>
      </c>
      <c r="K107" s="44">
        <v>416</v>
      </c>
      <c r="L107" s="43">
        <v>27.44</v>
      </c>
    </row>
    <row r="108" spans="1:12" ht="15" x14ac:dyDescent="0.25">
      <c r="A108" s="23"/>
      <c r="B108" s="15"/>
      <c r="C108" s="11"/>
      <c r="D108" s="7" t="s">
        <v>29</v>
      </c>
      <c r="E108" s="42" t="s">
        <v>66</v>
      </c>
      <c r="F108" s="43">
        <v>180</v>
      </c>
      <c r="G108" s="43">
        <v>4</v>
      </c>
      <c r="H108" s="43">
        <v>6</v>
      </c>
      <c r="I108" s="43">
        <v>39</v>
      </c>
      <c r="J108" s="43">
        <v>228</v>
      </c>
      <c r="K108" s="44">
        <v>465</v>
      </c>
      <c r="L108" s="43">
        <v>10.86</v>
      </c>
    </row>
    <row r="109" spans="1:12" ht="15" x14ac:dyDescent="0.25">
      <c r="A109" s="23"/>
      <c r="B109" s="15"/>
      <c r="C109" s="11"/>
      <c r="D109" s="7" t="s">
        <v>30</v>
      </c>
      <c r="E109" s="42" t="s">
        <v>85</v>
      </c>
      <c r="F109" s="43">
        <v>200</v>
      </c>
      <c r="G109" s="43" t="s">
        <v>53</v>
      </c>
      <c r="H109" s="43">
        <v>0</v>
      </c>
      <c r="I109" s="43">
        <v>35</v>
      </c>
      <c r="J109" s="43">
        <v>142</v>
      </c>
      <c r="K109" s="44">
        <v>585</v>
      </c>
      <c r="L109" s="43">
        <v>12.29</v>
      </c>
    </row>
    <row r="110" spans="1:12" ht="15" x14ac:dyDescent="0.25">
      <c r="A110" s="23"/>
      <c r="B110" s="15"/>
      <c r="C110" s="11"/>
      <c r="D110" s="7" t="s">
        <v>31</v>
      </c>
      <c r="E110" s="42" t="s">
        <v>52</v>
      </c>
      <c r="F110" s="43">
        <v>38</v>
      </c>
      <c r="G110" s="43">
        <v>2</v>
      </c>
      <c r="H110" s="43" t="s">
        <v>53</v>
      </c>
      <c r="I110" s="43">
        <v>10</v>
      </c>
      <c r="J110" s="43">
        <v>52</v>
      </c>
      <c r="K110" s="44"/>
      <c r="L110" s="43">
        <v>4.0999999999999996</v>
      </c>
    </row>
    <row r="111" spans="1:12" ht="15" x14ac:dyDescent="0.25">
      <c r="A111" s="23"/>
      <c r="B111" s="15"/>
      <c r="C111" s="11"/>
      <c r="D111" s="7" t="s">
        <v>32</v>
      </c>
      <c r="E111" s="42" t="s">
        <v>54</v>
      </c>
      <c r="F111" s="43">
        <v>38</v>
      </c>
      <c r="G111" s="43">
        <v>1</v>
      </c>
      <c r="H111" s="43" t="s">
        <v>53</v>
      </c>
      <c r="I111" s="43">
        <v>10</v>
      </c>
      <c r="J111" s="43">
        <v>46</v>
      </c>
      <c r="K111" s="44"/>
      <c r="L111" s="43">
        <v>2.46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SUM(F105:F113)</f>
        <v>806</v>
      </c>
      <c r="G114" s="19">
        <f t="shared" ref="G114:J114" si="42">SUM(G105:G113)</f>
        <v>24</v>
      </c>
      <c r="H114" s="19">
        <f t="shared" si="42"/>
        <v>24</v>
      </c>
      <c r="I114" s="19">
        <f t="shared" si="42"/>
        <v>121</v>
      </c>
      <c r="J114" s="19">
        <f t="shared" si="42"/>
        <v>806</v>
      </c>
      <c r="K114" s="25"/>
      <c r="L114" s="19">
        <f t="shared" ref="L114" si="43">SUM(L105:L113)</f>
        <v>83.539999999999978</v>
      </c>
    </row>
    <row r="115" spans="1:12" ht="15.75" thickBot="1" x14ac:dyDescent="0.25">
      <c r="A115" s="29">
        <f>A97</f>
        <v>2</v>
      </c>
      <c r="B115" s="30">
        <f>B97</f>
        <v>1</v>
      </c>
      <c r="C115" s="53" t="s">
        <v>4</v>
      </c>
      <c r="D115" s="54"/>
      <c r="E115" s="31"/>
      <c r="F115" s="32">
        <f>F104+F114</f>
        <v>1389</v>
      </c>
      <c r="G115" s="32">
        <f t="shared" ref="G115" si="44">G104+G114</f>
        <v>43</v>
      </c>
      <c r="H115" s="32">
        <f t="shared" ref="H115" si="45">H104+H114</f>
        <v>45</v>
      </c>
      <c r="I115" s="32">
        <f t="shared" ref="I115" si="46">I104+I114</f>
        <v>212</v>
      </c>
      <c r="J115" s="32">
        <f t="shared" ref="J115:L115" si="47">J104+J114</f>
        <v>1439</v>
      </c>
      <c r="K115" s="32"/>
      <c r="L115" s="32">
        <f t="shared" si="47"/>
        <v>162.5</v>
      </c>
    </row>
    <row r="116" spans="1:12" ht="15" x14ac:dyDescent="0.25">
      <c r="A116" s="14">
        <v>2</v>
      </c>
      <c r="B116" s="15">
        <v>2</v>
      </c>
      <c r="C116" s="22" t="s">
        <v>20</v>
      </c>
      <c r="D116" s="5" t="s">
        <v>21</v>
      </c>
      <c r="E116" s="39" t="s">
        <v>86</v>
      </c>
      <c r="F116" s="40">
        <v>170</v>
      </c>
      <c r="G116" s="40">
        <v>10</v>
      </c>
      <c r="H116" s="40">
        <v>14</v>
      </c>
      <c r="I116" s="40">
        <v>45</v>
      </c>
      <c r="J116" s="40">
        <v>245</v>
      </c>
      <c r="K116" s="41"/>
      <c r="L116" s="40">
        <v>21.53</v>
      </c>
    </row>
    <row r="117" spans="1:12" ht="15" x14ac:dyDescent="0.25">
      <c r="A117" s="14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4"/>
      <c r="B118" s="15"/>
      <c r="C118" s="11"/>
      <c r="D118" s="7" t="s">
        <v>22</v>
      </c>
      <c r="E118" s="42" t="s">
        <v>87</v>
      </c>
      <c r="F118" s="43">
        <v>200</v>
      </c>
      <c r="G118" s="43">
        <v>5</v>
      </c>
      <c r="H118" s="43">
        <v>5</v>
      </c>
      <c r="I118" s="43">
        <v>33</v>
      </c>
      <c r="J118" s="43">
        <v>190</v>
      </c>
      <c r="K118" s="44">
        <v>762</v>
      </c>
      <c r="L118" s="43">
        <v>22.34</v>
      </c>
    </row>
    <row r="119" spans="1:12" ht="15" x14ac:dyDescent="0.25">
      <c r="A119" s="14"/>
      <c r="B119" s="15"/>
      <c r="C119" s="11"/>
      <c r="D119" s="7" t="s">
        <v>23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24</v>
      </c>
      <c r="E120" s="42" t="s">
        <v>61</v>
      </c>
      <c r="F120" s="43">
        <v>149</v>
      </c>
      <c r="G120" s="43" t="s">
        <v>46</v>
      </c>
      <c r="H120" s="43" t="s">
        <v>46</v>
      </c>
      <c r="I120" s="43">
        <v>13</v>
      </c>
      <c r="J120" s="43">
        <v>61</v>
      </c>
      <c r="K120" s="44"/>
      <c r="L120" s="43">
        <v>35.159999999999997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6"/>
      <c r="B123" s="17"/>
      <c r="C123" s="8"/>
      <c r="D123" s="18" t="s">
        <v>33</v>
      </c>
      <c r="E123" s="9"/>
      <c r="F123" s="19">
        <f>SUM(F116:F122)</f>
        <v>519</v>
      </c>
      <c r="G123" s="19">
        <f t="shared" ref="G123:J123" si="48">SUM(G116:G122)</f>
        <v>15</v>
      </c>
      <c r="H123" s="19">
        <f t="shared" si="48"/>
        <v>19</v>
      </c>
      <c r="I123" s="19">
        <f t="shared" si="48"/>
        <v>91</v>
      </c>
      <c r="J123" s="19">
        <f t="shared" si="48"/>
        <v>496</v>
      </c>
      <c r="K123" s="25"/>
      <c r="L123" s="19">
        <f t="shared" ref="L123" si="49">SUM(L116:L122)</f>
        <v>79.03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7" t="s">
        <v>27</v>
      </c>
      <c r="E125" s="42" t="s">
        <v>47</v>
      </c>
      <c r="F125" s="43">
        <v>260</v>
      </c>
      <c r="G125" s="43">
        <v>6</v>
      </c>
      <c r="H125" s="43">
        <v>6</v>
      </c>
      <c r="I125" s="43">
        <v>22</v>
      </c>
      <c r="J125" s="43">
        <v>167</v>
      </c>
      <c r="K125" s="44">
        <v>138</v>
      </c>
      <c r="L125" s="43">
        <v>20.309999999999999</v>
      </c>
    </row>
    <row r="126" spans="1:12" ht="15" x14ac:dyDescent="0.25">
      <c r="A126" s="14"/>
      <c r="B126" s="15"/>
      <c r="C126" s="11"/>
      <c r="D126" s="7" t="s">
        <v>28</v>
      </c>
      <c r="E126" s="42" t="s">
        <v>88</v>
      </c>
      <c r="F126" s="43">
        <v>80</v>
      </c>
      <c r="G126" s="43">
        <v>9</v>
      </c>
      <c r="H126" s="43">
        <v>23</v>
      </c>
      <c r="I126" s="43">
        <v>2</v>
      </c>
      <c r="J126" s="43">
        <v>247</v>
      </c>
      <c r="K126" s="44">
        <v>141</v>
      </c>
      <c r="L126" s="43">
        <v>27.86</v>
      </c>
    </row>
    <row r="127" spans="1:12" ht="15" x14ac:dyDescent="0.25">
      <c r="A127" s="14"/>
      <c r="B127" s="15"/>
      <c r="C127" s="11"/>
      <c r="D127" s="7" t="s">
        <v>29</v>
      </c>
      <c r="E127" s="42" t="s">
        <v>72</v>
      </c>
      <c r="F127" s="43">
        <v>180</v>
      </c>
      <c r="G127" s="43">
        <v>9</v>
      </c>
      <c r="H127" s="43">
        <v>8</v>
      </c>
      <c r="I127" s="43">
        <v>43</v>
      </c>
      <c r="J127" s="43">
        <v>279</v>
      </c>
      <c r="K127" s="44">
        <v>463</v>
      </c>
      <c r="L127" s="43">
        <v>8.92</v>
      </c>
    </row>
    <row r="128" spans="1:12" ht="15" x14ac:dyDescent="0.25">
      <c r="A128" s="14"/>
      <c r="B128" s="15"/>
      <c r="C128" s="11"/>
      <c r="D128" s="7" t="s">
        <v>30</v>
      </c>
      <c r="E128" s="42" t="s">
        <v>73</v>
      </c>
      <c r="F128" s="43">
        <v>200</v>
      </c>
      <c r="G128" s="43" t="s">
        <v>53</v>
      </c>
      <c r="H128" s="43" t="s">
        <v>60</v>
      </c>
      <c r="I128" s="43">
        <v>33</v>
      </c>
      <c r="J128" s="43">
        <v>138</v>
      </c>
      <c r="K128" s="44">
        <v>585</v>
      </c>
      <c r="L128" s="43">
        <v>11.33</v>
      </c>
    </row>
    <row r="129" spans="1:12" ht="15" x14ac:dyDescent="0.25">
      <c r="A129" s="14"/>
      <c r="B129" s="15"/>
      <c r="C129" s="11"/>
      <c r="D129" s="7" t="s">
        <v>31</v>
      </c>
      <c r="E129" s="42" t="s">
        <v>52</v>
      </c>
      <c r="F129" s="43">
        <v>38</v>
      </c>
      <c r="G129" s="43">
        <v>2</v>
      </c>
      <c r="H129" s="43" t="s">
        <v>53</v>
      </c>
      <c r="I129" s="43">
        <v>10</v>
      </c>
      <c r="J129" s="43">
        <v>52</v>
      </c>
      <c r="K129" s="44"/>
      <c r="L129" s="43">
        <v>4.0999999999999996</v>
      </c>
    </row>
    <row r="130" spans="1:12" ht="15" x14ac:dyDescent="0.25">
      <c r="A130" s="14"/>
      <c r="B130" s="15"/>
      <c r="C130" s="11"/>
      <c r="D130" s="7" t="s">
        <v>32</v>
      </c>
      <c r="E130" s="42" t="s">
        <v>54</v>
      </c>
      <c r="F130" s="43">
        <v>38</v>
      </c>
      <c r="G130" s="43">
        <v>1</v>
      </c>
      <c r="H130" s="43" t="s">
        <v>53</v>
      </c>
      <c r="I130" s="43">
        <v>10</v>
      </c>
      <c r="J130" s="43">
        <v>46</v>
      </c>
      <c r="K130" s="44"/>
      <c r="L130" s="43">
        <v>2.46</v>
      </c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6"/>
      <c r="B133" s="17"/>
      <c r="C133" s="8"/>
      <c r="D133" s="18" t="s">
        <v>33</v>
      </c>
      <c r="E133" s="9"/>
      <c r="F133" s="19">
        <f>SUM(F124:F132)</f>
        <v>796</v>
      </c>
      <c r="G133" s="19">
        <f t="shared" ref="G133:J133" si="50">SUM(G124:G132)</f>
        <v>27</v>
      </c>
      <c r="H133" s="19">
        <f t="shared" si="50"/>
        <v>37</v>
      </c>
      <c r="I133" s="19">
        <f t="shared" si="50"/>
        <v>120</v>
      </c>
      <c r="J133" s="19">
        <f t="shared" si="50"/>
        <v>929</v>
      </c>
      <c r="K133" s="25"/>
      <c r="L133" s="19">
        <f t="shared" ref="L133" si="51">SUM(L124:L132)</f>
        <v>74.97999999999999</v>
      </c>
    </row>
    <row r="134" spans="1:12" ht="15.75" thickBot="1" x14ac:dyDescent="0.25">
      <c r="A134" s="33">
        <f>A116</f>
        <v>2</v>
      </c>
      <c r="B134" s="33">
        <f>B116</f>
        <v>2</v>
      </c>
      <c r="C134" s="53" t="s">
        <v>4</v>
      </c>
      <c r="D134" s="54"/>
      <c r="E134" s="31"/>
      <c r="F134" s="32">
        <f>F123+F133</f>
        <v>1315</v>
      </c>
      <c r="G134" s="32">
        <f t="shared" ref="G134" si="52">G123+G133</f>
        <v>42</v>
      </c>
      <c r="H134" s="32">
        <f t="shared" ref="H134" si="53">H123+H133</f>
        <v>56</v>
      </c>
      <c r="I134" s="32">
        <f t="shared" ref="I134" si="54">I123+I133</f>
        <v>211</v>
      </c>
      <c r="J134" s="32">
        <f t="shared" ref="J134:L134" si="55">J123+J133</f>
        <v>1425</v>
      </c>
      <c r="K134" s="32"/>
      <c r="L134" s="32">
        <f t="shared" si="55"/>
        <v>154.01</v>
      </c>
    </row>
    <row r="135" spans="1:12" ht="15" x14ac:dyDescent="0.25">
      <c r="A135" s="20">
        <v>2</v>
      </c>
      <c r="B135" s="21">
        <v>3</v>
      </c>
      <c r="C135" s="22" t="s">
        <v>20</v>
      </c>
      <c r="D135" s="5" t="s">
        <v>21</v>
      </c>
      <c r="E135" s="39" t="s">
        <v>89</v>
      </c>
      <c r="F135" s="40">
        <v>100</v>
      </c>
      <c r="G135" s="40">
        <v>11</v>
      </c>
      <c r="H135" s="40">
        <v>13</v>
      </c>
      <c r="I135" s="40">
        <v>69</v>
      </c>
      <c r="J135" s="40">
        <v>441</v>
      </c>
      <c r="K135" s="41">
        <v>681</v>
      </c>
      <c r="L135" s="40">
        <v>14.87</v>
      </c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22</v>
      </c>
      <c r="E137" s="42" t="s">
        <v>69</v>
      </c>
      <c r="F137" s="43">
        <v>200</v>
      </c>
      <c r="G137" s="43" t="s">
        <v>55</v>
      </c>
      <c r="H137" s="43" t="s">
        <v>60</v>
      </c>
      <c r="I137" s="43">
        <v>15</v>
      </c>
      <c r="J137" s="43">
        <v>60</v>
      </c>
      <c r="K137" s="44">
        <v>628</v>
      </c>
      <c r="L137" s="43">
        <v>2.52</v>
      </c>
    </row>
    <row r="138" spans="1:12" ht="15.75" customHeight="1" x14ac:dyDescent="0.25">
      <c r="A138" s="23"/>
      <c r="B138" s="15"/>
      <c r="C138" s="11"/>
      <c r="D138" s="7" t="s">
        <v>23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24</v>
      </c>
      <c r="E139" s="42" t="s">
        <v>61</v>
      </c>
      <c r="F139" s="43">
        <v>261</v>
      </c>
      <c r="G139" s="43" t="s">
        <v>46</v>
      </c>
      <c r="H139" s="43" t="s">
        <v>46</v>
      </c>
      <c r="I139" s="43">
        <v>13</v>
      </c>
      <c r="J139" s="43">
        <v>61</v>
      </c>
      <c r="K139" s="44"/>
      <c r="L139" s="43">
        <v>61.6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SUM(F135:F141)</f>
        <v>561</v>
      </c>
      <c r="G142" s="19">
        <f t="shared" ref="G142:J142" si="56">SUM(G135:G141)</f>
        <v>11</v>
      </c>
      <c r="H142" s="19">
        <f t="shared" si="56"/>
        <v>13</v>
      </c>
      <c r="I142" s="19">
        <f t="shared" si="56"/>
        <v>97</v>
      </c>
      <c r="J142" s="19">
        <f t="shared" si="56"/>
        <v>562</v>
      </c>
      <c r="K142" s="25"/>
      <c r="L142" s="19">
        <f t="shared" ref="L142" si="57">SUM(L135:L141)</f>
        <v>78.990000000000009</v>
      </c>
    </row>
    <row r="143" spans="1:12" ht="15" x14ac:dyDescent="0.2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27</v>
      </c>
      <c r="E144" s="42" t="s">
        <v>90</v>
      </c>
      <c r="F144" s="43">
        <v>265</v>
      </c>
      <c r="G144" s="43">
        <v>5</v>
      </c>
      <c r="H144" s="43">
        <v>7</v>
      </c>
      <c r="I144" s="43">
        <v>16</v>
      </c>
      <c r="J144" s="43">
        <v>145</v>
      </c>
      <c r="K144" s="44">
        <v>139</v>
      </c>
      <c r="L144" s="43">
        <v>15.86</v>
      </c>
    </row>
    <row r="145" spans="1:12" ht="15" x14ac:dyDescent="0.25">
      <c r="A145" s="23"/>
      <c r="B145" s="15"/>
      <c r="C145" s="11"/>
      <c r="D145" s="7" t="s">
        <v>28</v>
      </c>
      <c r="E145" s="42" t="s">
        <v>91</v>
      </c>
      <c r="F145" s="43">
        <v>90</v>
      </c>
      <c r="G145" s="43">
        <v>13</v>
      </c>
      <c r="H145" s="43">
        <v>12</v>
      </c>
      <c r="I145" s="43">
        <v>13</v>
      </c>
      <c r="J145" s="43">
        <v>209</v>
      </c>
      <c r="K145" s="44">
        <v>455</v>
      </c>
      <c r="L145" s="43">
        <v>27.44</v>
      </c>
    </row>
    <row r="146" spans="1:12" ht="15" x14ac:dyDescent="0.25">
      <c r="A146" s="23"/>
      <c r="B146" s="15"/>
      <c r="C146" s="11"/>
      <c r="D146" s="7" t="s">
        <v>29</v>
      </c>
      <c r="E146" s="42" t="s">
        <v>92</v>
      </c>
      <c r="F146" s="43">
        <v>175</v>
      </c>
      <c r="G146" s="43">
        <v>4</v>
      </c>
      <c r="H146" s="43">
        <v>8</v>
      </c>
      <c r="I146" s="43">
        <v>16</v>
      </c>
      <c r="J146" s="43">
        <v>146</v>
      </c>
      <c r="K146" s="44">
        <v>486</v>
      </c>
      <c r="L146" s="43">
        <v>12.59</v>
      </c>
    </row>
    <row r="147" spans="1:12" ht="15" x14ac:dyDescent="0.25">
      <c r="A147" s="23"/>
      <c r="B147" s="15"/>
      <c r="C147" s="11"/>
      <c r="D147" s="7" t="s">
        <v>30</v>
      </c>
      <c r="E147" s="42" t="s">
        <v>67</v>
      </c>
      <c r="F147" s="43">
        <v>200</v>
      </c>
      <c r="G147" s="43" t="s">
        <v>46</v>
      </c>
      <c r="H147" s="43">
        <v>0</v>
      </c>
      <c r="I147" s="43">
        <v>31</v>
      </c>
      <c r="J147" s="43">
        <v>124</v>
      </c>
      <c r="K147" s="44">
        <v>588</v>
      </c>
      <c r="L147" s="43">
        <v>4.33</v>
      </c>
    </row>
    <row r="148" spans="1:12" ht="15" x14ac:dyDescent="0.25">
      <c r="A148" s="23"/>
      <c r="B148" s="15"/>
      <c r="C148" s="11"/>
      <c r="D148" s="7" t="s">
        <v>31</v>
      </c>
      <c r="E148" s="42" t="s">
        <v>52</v>
      </c>
      <c r="F148" s="43">
        <v>38</v>
      </c>
      <c r="G148" s="43">
        <v>2</v>
      </c>
      <c r="H148" s="43" t="s">
        <v>53</v>
      </c>
      <c r="I148" s="43">
        <v>10</v>
      </c>
      <c r="J148" s="43">
        <v>52</v>
      </c>
      <c r="K148" s="44"/>
      <c r="L148" s="43">
        <v>4.0999999999999996</v>
      </c>
    </row>
    <row r="149" spans="1:12" ht="15" x14ac:dyDescent="0.25">
      <c r="A149" s="23"/>
      <c r="B149" s="15"/>
      <c r="C149" s="11"/>
      <c r="D149" s="7" t="s">
        <v>32</v>
      </c>
      <c r="E149" s="42" t="s">
        <v>54</v>
      </c>
      <c r="F149" s="43">
        <v>38</v>
      </c>
      <c r="G149" s="43">
        <v>3</v>
      </c>
      <c r="H149" s="43" t="s">
        <v>51</v>
      </c>
      <c r="I149" s="43">
        <v>20</v>
      </c>
      <c r="J149" s="43">
        <v>92</v>
      </c>
      <c r="K149" s="44"/>
      <c r="L149" s="43">
        <v>2.46</v>
      </c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SUM(F143:F151)</f>
        <v>806</v>
      </c>
      <c r="G152" s="19">
        <f t="shared" ref="G152:J152" si="58">SUM(G143:G151)</f>
        <v>27</v>
      </c>
      <c r="H152" s="19">
        <f t="shared" si="58"/>
        <v>27</v>
      </c>
      <c r="I152" s="19">
        <f t="shared" si="58"/>
        <v>106</v>
      </c>
      <c r="J152" s="19">
        <f t="shared" si="58"/>
        <v>768</v>
      </c>
      <c r="K152" s="25"/>
      <c r="L152" s="19">
        <f t="shared" ref="L152" si="59">SUM(L143:L151)</f>
        <v>66.779999999999987</v>
      </c>
    </row>
    <row r="153" spans="1:12" ht="15.75" thickBot="1" x14ac:dyDescent="0.25">
      <c r="A153" s="29">
        <f>A135</f>
        <v>2</v>
      </c>
      <c r="B153" s="30">
        <f>B135</f>
        <v>3</v>
      </c>
      <c r="C153" s="53" t="s">
        <v>4</v>
      </c>
      <c r="D153" s="54"/>
      <c r="E153" s="31"/>
      <c r="F153" s="32">
        <f>F142+F152</f>
        <v>1367</v>
      </c>
      <c r="G153" s="32">
        <f t="shared" ref="G153" si="60">G142+G152</f>
        <v>38</v>
      </c>
      <c r="H153" s="32">
        <f t="shared" ref="H153" si="61">H142+H152</f>
        <v>40</v>
      </c>
      <c r="I153" s="32">
        <f t="shared" ref="I153" si="62">I142+I152</f>
        <v>203</v>
      </c>
      <c r="J153" s="32">
        <f t="shared" ref="J153:L153" si="63">J142+J152</f>
        <v>1330</v>
      </c>
      <c r="K153" s="32"/>
      <c r="L153" s="32">
        <f t="shared" si="63"/>
        <v>145.76999999999998</v>
      </c>
    </row>
    <row r="154" spans="1:12" ht="15" x14ac:dyDescent="0.25">
      <c r="A154" s="20">
        <v>2</v>
      </c>
      <c r="B154" s="21">
        <v>4</v>
      </c>
      <c r="C154" s="22" t="s">
        <v>20</v>
      </c>
      <c r="D154" s="5" t="s">
        <v>21</v>
      </c>
      <c r="E154" s="39" t="s">
        <v>93</v>
      </c>
      <c r="F154" s="40">
        <v>200</v>
      </c>
      <c r="G154" s="40">
        <v>4</v>
      </c>
      <c r="H154" s="40">
        <v>8</v>
      </c>
      <c r="I154" s="40">
        <v>30</v>
      </c>
      <c r="J154" s="40">
        <v>205</v>
      </c>
      <c r="K154" s="41">
        <v>262</v>
      </c>
      <c r="L154" s="40">
        <v>24.29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22</v>
      </c>
      <c r="E156" s="42" t="s">
        <v>69</v>
      </c>
      <c r="F156" s="43">
        <v>200</v>
      </c>
      <c r="G156" s="43" t="s">
        <v>55</v>
      </c>
      <c r="H156" s="43" t="s">
        <v>60</v>
      </c>
      <c r="I156" s="43">
        <v>15</v>
      </c>
      <c r="J156" s="43">
        <v>60</v>
      </c>
      <c r="K156" s="44">
        <v>628</v>
      </c>
      <c r="L156" s="43">
        <v>2.52</v>
      </c>
    </row>
    <row r="157" spans="1:12" ht="15" x14ac:dyDescent="0.25">
      <c r="A157" s="23"/>
      <c r="B157" s="15"/>
      <c r="C157" s="11"/>
      <c r="D157" s="7" t="s">
        <v>23</v>
      </c>
      <c r="E157" s="42" t="s">
        <v>79</v>
      </c>
      <c r="F157" s="43">
        <v>45</v>
      </c>
      <c r="G157" s="43">
        <v>10</v>
      </c>
      <c r="H157" s="43">
        <v>8</v>
      </c>
      <c r="I157" s="43">
        <v>15</v>
      </c>
      <c r="J157" s="43">
        <v>177</v>
      </c>
      <c r="K157" s="44"/>
      <c r="L157" s="43">
        <v>12.87</v>
      </c>
    </row>
    <row r="158" spans="1:12" ht="15" x14ac:dyDescent="0.25">
      <c r="A158" s="23"/>
      <c r="B158" s="15"/>
      <c r="C158" s="11"/>
      <c r="D158" s="7" t="s">
        <v>24</v>
      </c>
      <c r="E158" s="42" t="s">
        <v>45</v>
      </c>
      <c r="F158" s="43">
        <v>223</v>
      </c>
      <c r="G158" s="43" t="s">
        <v>46</v>
      </c>
      <c r="H158" s="43" t="s">
        <v>46</v>
      </c>
      <c r="I158" s="43">
        <v>13</v>
      </c>
      <c r="J158" s="43">
        <v>61</v>
      </c>
      <c r="K158" s="44"/>
      <c r="L158" s="43">
        <v>39.25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SUM(F154:F160)</f>
        <v>668</v>
      </c>
      <c r="G161" s="19">
        <f t="shared" ref="G161:J161" si="64">SUM(G154:G160)</f>
        <v>14</v>
      </c>
      <c r="H161" s="19">
        <f t="shared" si="64"/>
        <v>16</v>
      </c>
      <c r="I161" s="19">
        <f t="shared" si="64"/>
        <v>73</v>
      </c>
      <c r="J161" s="19">
        <f t="shared" si="64"/>
        <v>503</v>
      </c>
      <c r="K161" s="25"/>
      <c r="L161" s="19">
        <f t="shared" ref="L161" si="65">SUM(L154:L160)</f>
        <v>78.930000000000007</v>
      </c>
    </row>
    <row r="162" spans="1:12" ht="15" x14ac:dyDescent="0.25">
      <c r="A162" s="26">
        <f>A154</f>
        <v>2</v>
      </c>
      <c r="B162" s="13">
        <f>B154</f>
        <v>4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27</v>
      </c>
      <c r="E163" s="42" t="s">
        <v>94</v>
      </c>
      <c r="F163" s="43">
        <v>260</v>
      </c>
      <c r="G163" s="43">
        <v>2</v>
      </c>
      <c r="H163" s="43">
        <v>6</v>
      </c>
      <c r="I163" s="43">
        <v>10</v>
      </c>
      <c r="J163" s="43">
        <v>104</v>
      </c>
      <c r="K163" s="44">
        <v>120</v>
      </c>
      <c r="L163" s="43">
        <v>21.08</v>
      </c>
    </row>
    <row r="164" spans="1:12" ht="15" x14ac:dyDescent="0.25">
      <c r="A164" s="23"/>
      <c r="B164" s="15"/>
      <c r="C164" s="11"/>
      <c r="D164" s="7" t="s">
        <v>28</v>
      </c>
      <c r="E164" s="42" t="s">
        <v>95</v>
      </c>
      <c r="F164" s="43">
        <v>150</v>
      </c>
      <c r="G164" s="43">
        <v>17</v>
      </c>
      <c r="H164" s="43">
        <v>17</v>
      </c>
      <c r="I164" s="43">
        <v>24</v>
      </c>
      <c r="J164" s="43">
        <v>322</v>
      </c>
      <c r="K164" s="44">
        <v>403</v>
      </c>
      <c r="L164" s="43">
        <v>32.630000000000003</v>
      </c>
    </row>
    <row r="165" spans="1:12" ht="15" x14ac:dyDescent="0.25">
      <c r="A165" s="23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30</v>
      </c>
      <c r="E166" s="42" t="s">
        <v>96</v>
      </c>
      <c r="F166" s="43">
        <v>250</v>
      </c>
      <c r="G166" s="43" t="s">
        <v>51</v>
      </c>
      <c r="H166" s="43">
        <v>0</v>
      </c>
      <c r="I166" s="43">
        <v>50</v>
      </c>
      <c r="J166" s="43">
        <v>142</v>
      </c>
      <c r="K166" s="44">
        <v>585</v>
      </c>
      <c r="L166" s="43">
        <v>15.87</v>
      </c>
    </row>
    <row r="167" spans="1:12" ht="15" x14ac:dyDescent="0.25">
      <c r="A167" s="23"/>
      <c r="B167" s="15"/>
      <c r="C167" s="11"/>
      <c r="D167" s="7" t="s">
        <v>31</v>
      </c>
      <c r="E167" s="42" t="s">
        <v>52</v>
      </c>
      <c r="F167" s="43">
        <v>40</v>
      </c>
      <c r="G167" s="43">
        <v>2</v>
      </c>
      <c r="H167" s="43" t="s">
        <v>53</v>
      </c>
      <c r="I167" s="43">
        <v>10</v>
      </c>
      <c r="J167" s="43">
        <v>52</v>
      </c>
      <c r="K167" s="44"/>
      <c r="L167" s="43">
        <v>4.0999999999999996</v>
      </c>
    </row>
    <row r="168" spans="1:12" ht="15" x14ac:dyDescent="0.25">
      <c r="A168" s="23"/>
      <c r="B168" s="15"/>
      <c r="C168" s="11"/>
      <c r="D168" s="7" t="s">
        <v>32</v>
      </c>
      <c r="E168" s="42" t="s">
        <v>54</v>
      </c>
      <c r="F168" s="43">
        <v>40</v>
      </c>
      <c r="G168" s="43">
        <v>1</v>
      </c>
      <c r="H168" s="43" t="s">
        <v>53</v>
      </c>
      <c r="I168" s="43">
        <v>10</v>
      </c>
      <c r="J168" s="43">
        <v>46</v>
      </c>
      <c r="K168" s="44"/>
      <c r="L168" s="43">
        <v>2.46</v>
      </c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740</v>
      </c>
      <c r="G171" s="19">
        <f t="shared" ref="G171:J171" si="66">SUM(G162:G170)</f>
        <v>22</v>
      </c>
      <c r="H171" s="19">
        <f t="shared" si="66"/>
        <v>23</v>
      </c>
      <c r="I171" s="19">
        <f t="shared" si="66"/>
        <v>104</v>
      </c>
      <c r="J171" s="19">
        <f t="shared" si="66"/>
        <v>666</v>
      </c>
      <c r="K171" s="25"/>
      <c r="L171" s="19">
        <f t="shared" ref="L171" si="67">SUM(L162:L170)</f>
        <v>76.139999999999986</v>
      </c>
    </row>
    <row r="172" spans="1:12" ht="15.75" thickBot="1" x14ac:dyDescent="0.25">
      <c r="A172" s="29">
        <f>A154</f>
        <v>2</v>
      </c>
      <c r="B172" s="30">
        <f>B154</f>
        <v>4</v>
      </c>
      <c r="C172" s="53" t="s">
        <v>4</v>
      </c>
      <c r="D172" s="54"/>
      <c r="E172" s="31"/>
      <c r="F172" s="32">
        <f>F161+F171</f>
        <v>1408</v>
      </c>
      <c r="G172" s="32">
        <f t="shared" ref="G172" si="68">G161+G171</f>
        <v>36</v>
      </c>
      <c r="H172" s="32">
        <f t="shared" ref="H172" si="69">H161+H171</f>
        <v>39</v>
      </c>
      <c r="I172" s="32">
        <f t="shared" ref="I172" si="70">I161+I171</f>
        <v>177</v>
      </c>
      <c r="J172" s="32">
        <f t="shared" ref="J172:L172" si="71">J161+J171</f>
        <v>1169</v>
      </c>
      <c r="K172" s="32"/>
      <c r="L172" s="32">
        <f t="shared" si="71"/>
        <v>155.07</v>
      </c>
    </row>
    <row r="173" spans="1:12" ht="15" x14ac:dyDescent="0.25">
      <c r="A173" s="20">
        <v>2</v>
      </c>
      <c r="B173" s="21">
        <v>5</v>
      </c>
      <c r="C173" s="22" t="s">
        <v>20</v>
      </c>
      <c r="D173" s="5" t="s">
        <v>21</v>
      </c>
      <c r="E173" s="39" t="s">
        <v>97</v>
      </c>
      <c r="F173" s="40">
        <v>150</v>
      </c>
      <c r="G173" s="40">
        <v>19</v>
      </c>
      <c r="H173" s="40">
        <v>28</v>
      </c>
      <c r="I173" s="40">
        <v>3</v>
      </c>
      <c r="J173" s="40">
        <v>341</v>
      </c>
      <c r="K173" s="41">
        <v>285</v>
      </c>
      <c r="L173" s="40">
        <v>17.61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22</v>
      </c>
      <c r="E175" s="42" t="s">
        <v>59</v>
      </c>
      <c r="F175" s="43">
        <v>205</v>
      </c>
      <c r="G175" s="43" t="s">
        <v>55</v>
      </c>
      <c r="H175" s="43" t="s">
        <v>60</v>
      </c>
      <c r="I175" s="43">
        <v>15</v>
      </c>
      <c r="J175" s="43">
        <v>62</v>
      </c>
      <c r="K175" s="44">
        <v>628</v>
      </c>
      <c r="L175" s="43">
        <v>3.7</v>
      </c>
    </row>
    <row r="176" spans="1:12" ht="15" x14ac:dyDescent="0.25">
      <c r="A176" s="23"/>
      <c r="B176" s="15"/>
      <c r="C176" s="11"/>
      <c r="D176" s="7" t="s">
        <v>23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24</v>
      </c>
      <c r="E177" s="42" t="s">
        <v>61</v>
      </c>
      <c r="F177" s="43">
        <v>245</v>
      </c>
      <c r="G177" s="43" t="s">
        <v>46</v>
      </c>
      <c r="H177" s="43" t="s">
        <v>46</v>
      </c>
      <c r="I177" s="43">
        <v>13</v>
      </c>
      <c r="J177" s="43">
        <v>61</v>
      </c>
      <c r="K177" s="44"/>
      <c r="L177" s="43">
        <v>57.82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.75" customHeight="1" x14ac:dyDescent="0.25">
      <c r="A180" s="24"/>
      <c r="B180" s="17"/>
      <c r="C180" s="8"/>
      <c r="D180" s="18" t="s">
        <v>33</v>
      </c>
      <c r="E180" s="9"/>
      <c r="F180" s="19">
        <f>SUM(F173:F179)</f>
        <v>600</v>
      </c>
      <c r="G180" s="19">
        <f t="shared" ref="G180:J180" si="72">SUM(G173:G179)</f>
        <v>19</v>
      </c>
      <c r="H180" s="19">
        <f t="shared" si="72"/>
        <v>28</v>
      </c>
      <c r="I180" s="19">
        <f t="shared" si="72"/>
        <v>31</v>
      </c>
      <c r="J180" s="19">
        <f t="shared" si="72"/>
        <v>464</v>
      </c>
      <c r="K180" s="25"/>
      <c r="L180" s="19">
        <f t="shared" ref="L180" si="73">SUM(L173:L179)</f>
        <v>79.13</v>
      </c>
    </row>
    <row r="181" spans="1:12" ht="15" x14ac:dyDescent="0.25">
      <c r="A181" s="26">
        <f>A173</f>
        <v>2</v>
      </c>
      <c r="B181" s="13">
        <f>B173</f>
        <v>5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27</v>
      </c>
      <c r="E182" s="42" t="s">
        <v>98</v>
      </c>
      <c r="F182" s="43">
        <v>210</v>
      </c>
      <c r="G182" s="43">
        <v>2</v>
      </c>
      <c r="H182" s="43">
        <v>3</v>
      </c>
      <c r="I182" s="43">
        <v>16</v>
      </c>
      <c r="J182" s="43">
        <v>108</v>
      </c>
      <c r="K182" s="44">
        <v>129</v>
      </c>
      <c r="L182" s="43">
        <v>22</v>
      </c>
    </row>
    <row r="183" spans="1:12" ht="15" x14ac:dyDescent="0.25">
      <c r="A183" s="23"/>
      <c r="B183" s="15"/>
      <c r="C183" s="11"/>
      <c r="D183" s="7" t="s">
        <v>28</v>
      </c>
      <c r="E183" s="42" t="s">
        <v>99</v>
      </c>
      <c r="F183" s="43">
        <v>80</v>
      </c>
      <c r="G183" s="43">
        <v>10</v>
      </c>
      <c r="H183" s="43">
        <v>12</v>
      </c>
      <c r="I183" s="43">
        <v>3</v>
      </c>
      <c r="J183" s="43">
        <v>163</v>
      </c>
      <c r="K183" s="44"/>
      <c r="L183" s="43">
        <v>27.91</v>
      </c>
    </row>
    <row r="184" spans="1:12" ht="15" x14ac:dyDescent="0.25">
      <c r="A184" s="23"/>
      <c r="B184" s="15"/>
      <c r="C184" s="11"/>
      <c r="D184" s="7" t="s">
        <v>29</v>
      </c>
      <c r="E184" s="42" t="s">
        <v>49</v>
      </c>
      <c r="F184" s="43">
        <v>180</v>
      </c>
      <c r="G184" s="43">
        <v>5</v>
      </c>
      <c r="H184" s="43">
        <v>9</v>
      </c>
      <c r="I184" s="43">
        <v>34</v>
      </c>
      <c r="J184" s="43">
        <v>245</v>
      </c>
      <c r="K184" s="44">
        <v>469</v>
      </c>
      <c r="L184" s="43">
        <v>7.89</v>
      </c>
    </row>
    <row r="185" spans="1:12" ht="15" x14ac:dyDescent="0.25">
      <c r="A185" s="23"/>
      <c r="B185" s="15"/>
      <c r="C185" s="11"/>
      <c r="D185" s="7" t="s">
        <v>30</v>
      </c>
      <c r="E185" s="42" t="s">
        <v>73</v>
      </c>
      <c r="F185" s="43">
        <v>200</v>
      </c>
      <c r="G185" s="43" t="s">
        <v>53</v>
      </c>
      <c r="H185" s="43" t="s">
        <v>60</v>
      </c>
      <c r="I185" s="43">
        <v>33</v>
      </c>
      <c r="J185" s="43">
        <v>138</v>
      </c>
      <c r="K185" s="44">
        <v>585</v>
      </c>
      <c r="L185" s="43">
        <v>11.33</v>
      </c>
    </row>
    <row r="186" spans="1:12" ht="15" x14ac:dyDescent="0.25">
      <c r="A186" s="23"/>
      <c r="B186" s="15"/>
      <c r="C186" s="11"/>
      <c r="D186" s="7" t="s">
        <v>31</v>
      </c>
      <c r="E186" s="42" t="s">
        <v>52</v>
      </c>
      <c r="F186" s="43">
        <v>40</v>
      </c>
      <c r="G186" s="43">
        <v>2</v>
      </c>
      <c r="H186" s="43" t="s">
        <v>53</v>
      </c>
      <c r="I186" s="43">
        <v>10</v>
      </c>
      <c r="J186" s="43">
        <v>52</v>
      </c>
      <c r="K186" s="44"/>
      <c r="L186" s="43">
        <v>4.0999999999999996</v>
      </c>
    </row>
    <row r="187" spans="1:12" ht="15" x14ac:dyDescent="0.25">
      <c r="A187" s="23"/>
      <c r="B187" s="15"/>
      <c r="C187" s="11"/>
      <c r="D187" s="7" t="s">
        <v>32</v>
      </c>
      <c r="E187" s="42" t="s">
        <v>54</v>
      </c>
      <c r="F187" s="43">
        <v>40</v>
      </c>
      <c r="G187" s="43">
        <v>1</v>
      </c>
      <c r="H187" s="43" t="s">
        <v>53</v>
      </c>
      <c r="I187" s="43">
        <v>10</v>
      </c>
      <c r="J187" s="43">
        <v>46</v>
      </c>
      <c r="K187" s="44"/>
      <c r="L187" s="43">
        <v>2.46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750</v>
      </c>
      <c r="G190" s="19">
        <f t="shared" ref="G190:J190" si="74">SUM(G181:G189)</f>
        <v>20</v>
      </c>
      <c r="H190" s="19">
        <f t="shared" si="74"/>
        <v>24</v>
      </c>
      <c r="I190" s="19">
        <f t="shared" si="74"/>
        <v>106</v>
      </c>
      <c r="J190" s="19">
        <f t="shared" si="74"/>
        <v>752</v>
      </c>
      <c r="K190" s="25"/>
      <c r="L190" s="19">
        <f t="shared" ref="L190" si="75">SUM(L181:L189)</f>
        <v>75.689999999999984</v>
      </c>
    </row>
    <row r="191" spans="1:12" ht="15.75" thickBot="1" x14ac:dyDescent="0.25">
      <c r="A191" s="29">
        <f>A173</f>
        <v>2</v>
      </c>
      <c r="B191" s="30">
        <f>B173</f>
        <v>5</v>
      </c>
      <c r="C191" s="53" t="s">
        <v>4</v>
      </c>
      <c r="D191" s="54"/>
      <c r="E191" s="31"/>
      <c r="F191" s="32">
        <f>F180+F190</f>
        <v>1350</v>
      </c>
      <c r="G191" s="32">
        <f t="shared" ref="G191" si="76">G180+G190</f>
        <v>39</v>
      </c>
      <c r="H191" s="32">
        <f t="shared" ref="H191" si="77">H180+H190</f>
        <v>52</v>
      </c>
      <c r="I191" s="32">
        <f t="shared" ref="I191" si="78">I180+I190</f>
        <v>137</v>
      </c>
      <c r="J191" s="32">
        <f t="shared" ref="J191:L191" si="79">J180+J190</f>
        <v>1216</v>
      </c>
      <c r="K191" s="32"/>
      <c r="L191" s="32">
        <f t="shared" si="79"/>
        <v>154.82</v>
      </c>
    </row>
    <row r="192" spans="1:12" ht="13.5" thickBot="1" x14ac:dyDescent="0.25">
      <c r="A192" s="27"/>
      <c r="B192" s="28"/>
      <c r="C192" s="55" t="s">
        <v>5</v>
      </c>
      <c r="D192" s="55"/>
      <c r="E192" s="55"/>
      <c r="F192" s="34">
        <f>(F23+F39+F58+F77+F96+F115+F134+F153+F172+F191)/(IF(F23=0,0,1)+IF(F39=0,0,1)+IF(F58=0,0,1)+IF(F77=0,0,1)+IF(F96=0,0,1)+IF(F115=0,0,1)+IF(F134=0,0,1)+IF(F153=0,0,1)+IF(F172=0,0,1)+IF(F191=0,0,1))</f>
        <v>1356.9</v>
      </c>
      <c r="G192" s="34">
        <f>(G23+G39+G58+G77+G96+G115+G134+G153+G172+G191)/(IF(G23=0,0,1)+IF(G39=0,0,1)+IF(G58=0,0,1)+IF(G77=0,0,1)+IF(G96=0,0,1)+IF(G115=0,0,1)+IF(G134=0,0,1)+IF(G153=0,0,1)+IF(G172=0,0,1)+IF(G191=0,0,1))</f>
        <v>44.8</v>
      </c>
      <c r="H192" s="34">
        <f>(H23+H39+H58+H77+H96+H115+H134+H153+H172+H191)/(IF(H23=0,0,1)+IF(H39=0,0,1)+IF(H58=0,0,1)+IF(H77=0,0,1)+IF(H96=0,0,1)+IF(H115=0,0,1)+IF(H134=0,0,1)+IF(H153=0,0,1)+IF(H172=0,0,1)+IF(H191=0,0,1))</f>
        <v>41.2</v>
      </c>
      <c r="I192" s="34">
        <f>(I23+I39+I58+I77+I96+I115+I134+I153+I172+I191)/(IF(I23=0,0,1)+IF(I39=0,0,1)+IF(I58=0,0,1)+IF(I77=0,0,1)+IF(I96=0,0,1)+IF(I115=0,0,1)+IF(I134=0,0,1)+IF(I153=0,0,1)+IF(I172=0,0,1)+IF(I191=0,0,1))</f>
        <v>191.66</v>
      </c>
      <c r="J192" s="34">
        <f>(J23+J39+J58+J77+J96+J115+J134+J153+J172+J191)/(IF(J23=0,0,1)+IF(J39=0,0,1)+IF(J58=0,0,1)+IF(J77=0,0,1)+IF(J96=0,0,1)+IF(J115=0,0,1)+IF(J134=0,0,1)+IF(J153=0,0,1)+IF(J172=0,0,1)+IF(J191=0,0,1))</f>
        <v>1215.8</v>
      </c>
      <c r="K192" s="34"/>
      <c r="L192" s="34">
        <f>(L23+L39+L58+L77+L96+L115+L134+L153+L172+L191)/(IF(L23=0,0,1)+IF(L39=0,0,1)+IF(L58=0,0,1)+IF(L77=0,0,1)+IF(L96=0,0,1)+IF(L115=0,0,1)+IF(L134=0,0,1)+IF(L153=0,0,1)+IF(L172=0,0,1)+IF(L191=0,0,1))</f>
        <v>142.70400000000001</v>
      </c>
    </row>
  </sheetData>
  <mergeCells count="14">
    <mergeCell ref="C1:E1"/>
    <mergeCell ref="H1:K1"/>
    <mergeCell ref="H2:K2"/>
    <mergeCell ref="C39:D39"/>
    <mergeCell ref="C58:D58"/>
    <mergeCell ref="C77:D77"/>
    <mergeCell ref="C96:D96"/>
    <mergeCell ref="C23:D23"/>
    <mergeCell ref="C192:E192"/>
    <mergeCell ref="C191:D191"/>
    <mergeCell ref="C115:D115"/>
    <mergeCell ref="C134:D134"/>
    <mergeCell ref="C153:D153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2024-11-07T06:13:24Z</dcterms:modified>
</cp:coreProperties>
</file>